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 100 Najlepszych RSP za 2017 r." sheetId="7" r:id="rId1"/>
    <sheet name="Podranking 25 Najepszych RSP" sheetId="8" r:id="rId2"/>
  </sheets>
  <definedNames>
    <definedName name="_xlnm.Print_Titles" localSheetId="0">' 100 Najlepszych RSP za 2017 r.'!$1:$5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  <c r="A4" i="7"/>
  <c r="AB55" i="7" l="1"/>
  <c r="AB54" i="7"/>
  <c r="AB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30" i="8" l="1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 l="1"/>
  <c r="AB1" i="8"/>
  <c r="AB5" i="7" l="1"/>
  <c r="AB1" i="7"/>
</calcChain>
</file>

<file path=xl/sharedStrings.xml><?xml version="1.0" encoding="utf-8"?>
<sst xmlns="http://schemas.openxmlformats.org/spreadsheetml/2006/main" count="481" uniqueCount="151">
  <si>
    <t>RSP Wydrowice</t>
  </si>
  <si>
    <t>Opol</t>
  </si>
  <si>
    <t>R</t>
  </si>
  <si>
    <t>RSP Lubosina</t>
  </si>
  <si>
    <t>WielPol</t>
  </si>
  <si>
    <t>M</t>
  </si>
  <si>
    <t>RSP Hopkie</t>
  </si>
  <si>
    <t>Lubel</t>
  </si>
  <si>
    <t>RSP Krzywa</t>
  </si>
  <si>
    <t>Podlas</t>
  </si>
  <si>
    <t>RSP WOLNOŚĆ Gnojewo</t>
  </si>
  <si>
    <t>Pomor</t>
  </si>
  <si>
    <t>DolŚlą</t>
  </si>
  <si>
    <t>RSP Szychowice</t>
  </si>
  <si>
    <t>RSP Gierałcice</t>
  </si>
  <si>
    <t>RSP Sadki</t>
  </si>
  <si>
    <t>Kuj-Pom</t>
  </si>
  <si>
    <t>RSP Rusocin</t>
  </si>
  <si>
    <t>-</t>
  </si>
  <si>
    <t>Brak zgody</t>
  </si>
  <si>
    <t>RKS Bądecz</t>
  </si>
  <si>
    <t>Z</t>
  </si>
  <si>
    <t>RSP NADBUŻANKA Kryłów</t>
  </si>
  <si>
    <t>RSP NOWE ŻYCIE Przezwody</t>
  </si>
  <si>
    <t>Święt</t>
  </si>
  <si>
    <t>RSP Jaszów</t>
  </si>
  <si>
    <t>SPR DIAMENT Otfinów</t>
  </si>
  <si>
    <t>MałoPol</t>
  </si>
  <si>
    <t>SPR Wierzbnik</t>
  </si>
  <si>
    <t>SGR Bliszczyce</t>
  </si>
  <si>
    <t>RSP JEDNOŚĆ Rów</t>
  </si>
  <si>
    <t>ZachPom</t>
  </si>
  <si>
    <t>RSP Prusinowice</t>
  </si>
  <si>
    <t>RSP Dorożki</t>
  </si>
  <si>
    <t>Spółdzielcza Agrofirma Szczekociny</t>
  </si>
  <si>
    <t>Śląsk</t>
  </si>
  <si>
    <t>RSP ZDROWIE Izdebno</t>
  </si>
  <si>
    <t>RSP Wietlin III</t>
  </si>
  <si>
    <t>PodKarp</t>
  </si>
  <si>
    <t>RSP Kubice</t>
  </si>
  <si>
    <t>RSP Siedleczko</t>
  </si>
  <si>
    <t>RSP Rzecko</t>
  </si>
  <si>
    <t>RSP Wilamowa</t>
  </si>
  <si>
    <t>Spółdzielnia JEDNOŚĆ Kąśna Dolna</t>
  </si>
  <si>
    <t>RSP Maniów Wielki</t>
  </si>
  <si>
    <t>RSP Otylin</t>
  </si>
  <si>
    <t>RSP Sułków</t>
  </si>
  <si>
    <t>SPR Żurawce II</t>
  </si>
  <si>
    <t>RSP JUTRZENKA Lubieszewo</t>
  </si>
  <si>
    <t>SPR Łaszczówka</t>
  </si>
  <si>
    <t>RSP Rostkowice</t>
  </si>
  <si>
    <t>RSP Bolechowo</t>
  </si>
  <si>
    <t>RSP PRZYJAŹŃ Biskupin</t>
  </si>
  <si>
    <t>RSP Sucha Psina</t>
  </si>
  <si>
    <t>RSP Krzywizna</t>
  </si>
  <si>
    <t>RSP Kazin</t>
  </si>
  <si>
    <t>RSP Piastoszyn</t>
  </si>
  <si>
    <t>RSP Urbanowo</t>
  </si>
  <si>
    <t>RSP Biskupów</t>
  </si>
  <si>
    <t>RSP SPRAWIEDLWOŚĆ Hermanowo</t>
  </si>
  <si>
    <t>RSP Łukowo</t>
  </si>
  <si>
    <t>RSW Surochów</t>
  </si>
  <si>
    <t>RSP PRZYSZŁOŚĆ Stara Obra</t>
  </si>
  <si>
    <t>RSP Sulmierzyce</t>
  </si>
  <si>
    <t>Łódz</t>
  </si>
  <si>
    <t>RSP Miejsce Odrzańskie</t>
  </si>
  <si>
    <t>RSP Unieck</t>
  </si>
  <si>
    <t>Mazow</t>
  </si>
  <si>
    <t>RSP Chrzelice</t>
  </si>
  <si>
    <t>SPR Szczurawice</t>
  </si>
  <si>
    <t>RSP NOWE POLE Górzno</t>
  </si>
  <si>
    <t>RSP LEPSZY BYT Pawonków</t>
  </si>
  <si>
    <t>RSP Żychlin</t>
  </si>
  <si>
    <t>RSP PRZYJAŹŃ Dorposz Chełmiński</t>
  </si>
  <si>
    <t>RSP Chorzenice</t>
  </si>
  <si>
    <t>RSP Raszewo Włościańskie</t>
  </si>
  <si>
    <t>RSP Zubry</t>
  </si>
  <si>
    <t>RSP Biała</t>
  </si>
  <si>
    <t>RSP Gronowice</t>
  </si>
  <si>
    <t>RSP TYSIĄCLECIA Łysakowo</t>
  </si>
  <si>
    <t>War-Maz</t>
  </si>
  <si>
    <t>RZS Charytany</t>
  </si>
  <si>
    <t>RSP Koczergi</t>
  </si>
  <si>
    <t>RSP ZGODA Nieszawa</t>
  </si>
  <si>
    <t>RSP Kownaty Borowe</t>
  </si>
  <si>
    <t>RKS Łaszczyn</t>
  </si>
  <si>
    <t>RSP CHEŁM Stryszów</t>
  </si>
  <si>
    <t>I</t>
  </si>
  <si>
    <t>RSP Wierzbno</t>
  </si>
  <si>
    <t>RSP Świnice Warckie</t>
  </si>
  <si>
    <t>RSP PRZYJAŹNI POL.-WĘG. Wyszków Śl.</t>
  </si>
  <si>
    <t>RSP SKIERNIEWIANKA Balcerów</t>
  </si>
  <si>
    <t>RSP KIEŹLINY</t>
  </si>
  <si>
    <t>RSP ZGODA Zębowo</t>
  </si>
  <si>
    <t>RSP PRZEŁOM Linowo</t>
  </si>
  <si>
    <t>RSP POSTĘP Jasionka</t>
  </si>
  <si>
    <t>SPR Osnowo</t>
  </si>
  <si>
    <t>RSP Kuniów</t>
  </si>
  <si>
    <t>PKD</t>
  </si>
  <si>
    <t>Wskaźniki dochodowości:</t>
  </si>
  <si>
    <t>Wskaźnik wartości dodanej</t>
  </si>
  <si>
    <t>Wskaźniki płynności</t>
  </si>
  <si>
    <t>Wskaźnik generowania gotówki operacyjnej</t>
  </si>
  <si>
    <t>Wydajność pracy</t>
  </si>
  <si>
    <t>Przychody ogółem</t>
  </si>
  <si>
    <t>Indeks tworzenia wartości</t>
  </si>
  <si>
    <t>Pracujący</t>
  </si>
  <si>
    <t>pracy</t>
  </si>
  <si>
    <t>przeciętnie w roku</t>
  </si>
  <si>
    <t>w tym członkowie</t>
  </si>
  <si>
    <t>bieżący</t>
  </si>
  <si>
    <t>szybki</t>
  </si>
  <si>
    <t>woj.</t>
  </si>
  <si>
    <t>zł</t>
  </si>
  <si>
    <t>poz.</t>
  </si>
  <si>
    <t>%</t>
  </si>
  <si>
    <t>ln</t>
  </si>
  <si>
    <t>tys. zł/os.</t>
  </si>
  <si>
    <t>tys. zł</t>
  </si>
  <si>
    <t>os.</t>
  </si>
  <si>
    <t>ha</t>
  </si>
  <si>
    <t>pkt.</t>
  </si>
  <si>
    <t>RSP Rudnicze z/s w Rudniczynie</t>
  </si>
  <si>
    <t>Miernik syntetyczny
(6+8+15+17+21)</t>
  </si>
  <si>
    <t>Powierzchnia użytków rolnych</t>
  </si>
  <si>
    <t>Wskaźnik bonitacji gleb</t>
  </si>
  <si>
    <t>Pozycja według miernika syntetycznego</t>
  </si>
  <si>
    <t>Nazwa Spółdzielni</t>
  </si>
  <si>
    <t>Dochód ogólny</t>
  </si>
  <si>
    <t>działalności gospodarczej</t>
  </si>
  <si>
    <t>Dochód ogółny</t>
  </si>
  <si>
    <t>na 31.12.2017 r.</t>
  </si>
  <si>
    <t>SPR Bodzanów</t>
  </si>
  <si>
    <t>RSP NOWOŚĆ Jezuicka Struga</t>
  </si>
  <si>
    <t>RSP Unieszów</t>
  </si>
  <si>
    <t>RSP Kujakowice Górne</t>
  </si>
  <si>
    <t>RSP ZIELONEGO SZTANDARU Stary Kornin</t>
  </si>
  <si>
    <t>RSP Wronin</t>
  </si>
  <si>
    <t>RSP ZJEDNOCZENIE Osiek</t>
  </si>
  <si>
    <t>RSP ZGODA Grodziszcze</t>
  </si>
  <si>
    <t>RKS Agrokompleks Brzóstownia</t>
  </si>
  <si>
    <t>RSP Kuklinów</t>
  </si>
  <si>
    <t>RSP Biała Podlaska z/s w Ciciborze</t>
  </si>
  <si>
    <t>RSP Kownaty Żędowe</t>
  </si>
  <si>
    <t>RSP JUTRZENKA Stróża</t>
  </si>
  <si>
    <t>RSP Przemęt</t>
  </si>
  <si>
    <t>RSP Cyprzanów</t>
  </si>
  <si>
    <t>RSP Rybnik</t>
  </si>
  <si>
    <t>RSP ZGODA Jurowce</t>
  </si>
  <si>
    <t>RAZEM (dotyczy 105 RSP)</t>
  </si>
  <si>
    <t>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</si>
</sst>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Times New Roman CE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7"/>
      <color indexed="9"/>
      <name val="Arial Narrow"/>
      <family val="2"/>
      <charset val="238"/>
    </font>
    <font>
      <b/>
      <sz val="7"/>
      <color indexed="9"/>
      <name val="Arial Narrow"/>
      <family val="2"/>
      <charset val="238"/>
    </font>
    <font>
      <b/>
      <sz val="6.5"/>
      <name val="Arial Narrow"/>
      <family val="2"/>
      <charset val="238"/>
    </font>
    <font>
      <sz val="6.5"/>
      <name val="Arial Narrow"/>
      <family val="2"/>
      <charset val="238"/>
    </font>
    <font>
      <sz val="6.5"/>
      <color indexed="9"/>
      <name val="Arial Narrow"/>
      <family val="2"/>
      <charset val="238"/>
    </font>
    <font>
      <b/>
      <sz val="6.5"/>
      <color indexed="9"/>
      <name val="Arial Narrow"/>
      <family val="2"/>
      <charset val="238"/>
    </font>
    <font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2" fontId="2" fillId="0" borderId="8" xfId="0" applyNumberFormat="1" applyFont="1" applyBorder="1" applyAlignment="1">
      <alignment horizontal="centerContinuous" vertical="center"/>
    </xf>
    <xf numFmtId="2" fontId="2" fillId="0" borderId="2" xfId="0" applyNumberFormat="1" applyFont="1" applyBorder="1" applyAlignment="1">
      <alignment horizontal="centerContinuous" vertical="center"/>
    </xf>
    <xf numFmtId="2" fontId="2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10" xfId="0" applyNumberFormat="1" applyFont="1" applyBorder="1" applyAlignment="1">
      <alignment horizontal="centerContinuous" vertical="center"/>
    </xf>
    <xf numFmtId="3" fontId="3" fillId="2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1" fontId="1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2" fillId="0" borderId="25" xfId="0" applyNumberFormat="1" applyFont="1" applyBorder="1"/>
    <xf numFmtId="1" fontId="1" fillId="0" borderId="9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 vertical="center"/>
    </xf>
    <xf numFmtId="1" fontId="2" fillId="0" borderId="21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2" fillId="0" borderId="2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1" fontId="1" fillId="0" borderId="2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26" xfId="0" applyNumberFormat="1" applyFont="1" applyBorder="1" applyAlignment="1">
      <alignment horizontal="right" vertical="center"/>
    </xf>
    <xf numFmtId="1" fontId="1" fillId="0" borderId="30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" fontId="2" fillId="0" borderId="25" xfId="0" applyNumberFormat="1" applyFont="1" applyBorder="1" applyAlignment="1"/>
    <xf numFmtId="2" fontId="6" fillId="0" borderId="8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 vertical="center"/>
    </xf>
    <xf numFmtId="2" fontId="6" fillId="0" borderId="10" xfId="0" applyNumberFormat="1" applyFont="1" applyBorder="1" applyAlignment="1">
      <alignment horizontal="centerContinuous"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>
      <alignment horizontal="centerContinuous" vertical="center"/>
    </xf>
    <xf numFmtId="3" fontId="7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6" fillId="0" borderId="25" xfId="0" applyFont="1" applyBorder="1"/>
    <xf numFmtId="0" fontId="9" fillId="0" borderId="0" xfId="0" applyFont="1"/>
    <xf numFmtId="1" fontId="2" fillId="0" borderId="24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36" xfId="0" applyNumberFormat="1" applyFont="1" applyBorder="1" applyAlignment="1"/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vertical="center"/>
    </xf>
    <xf numFmtId="1" fontId="1" fillId="0" borderId="37" xfId="0" applyNumberFormat="1" applyFont="1" applyBorder="1" applyAlignment="1">
      <alignment horizontal="right" vertical="center"/>
    </xf>
    <xf numFmtId="1" fontId="2" fillId="0" borderId="16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1" fontId="2" fillId="0" borderId="39" xfId="0" applyNumberFormat="1" applyFont="1" applyBorder="1" applyAlignment="1">
      <alignment vertical="center"/>
    </xf>
    <xf numFmtId="1" fontId="1" fillId="0" borderId="40" xfId="0" applyNumberFormat="1" applyFont="1" applyBorder="1" applyAlignment="1">
      <alignment horizontal="right" vertical="center"/>
    </xf>
    <xf numFmtId="1" fontId="2" fillId="0" borderId="15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1" fontId="2" fillId="0" borderId="41" xfId="0" applyNumberFormat="1" applyFont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textRotation="255"/>
    </xf>
    <xf numFmtId="49" fontId="6" fillId="0" borderId="12" xfId="0" applyNumberFormat="1" applyFont="1" applyBorder="1" applyAlignment="1">
      <alignment horizontal="center" vertical="center" textRotation="255"/>
    </xf>
    <xf numFmtId="49" fontId="6" fillId="0" borderId="18" xfId="0" applyNumberFormat="1" applyFont="1" applyBorder="1" applyAlignment="1">
      <alignment horizontal="center" vertical="center" textRotation="255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opLeftCell="A76" zoomScale="140" zoomScaleNormal="140" workbookViewId="0">
      <selection activeCell="AC20" sqref="AC20"/>
    </sheetView>
  </sheetViews>
  <sheetFormatPr defaultRowHeight="12.75" x14ac:dyDescent="0.2"/>
  <cols>
    <col min="1" max="1" width="3.6640625" customWidth="1"/>
    <col min="2" max="2" width="3.83203125" style="171" customWidth="1"/>
    <col min="3" max="3" width="22.33203125" customWidth="1"/>
    <col min="4" max="4" width="6.1640625" bestFit="1" customWidth="1"/>
    <col min="5" max="5" width="2.1640625" customWidth="1"/>
    <col min="6" max="6" width="5.5" customWidth="1"/>
    <col min="7" max="7" width="3.5" bestFit="1" customWidth="1"/>
    <col min="8" max="8" width="4.6640625" customWidth="1"/>
    <col min="9" max="9" width="3.33203125" customWidth="1"/>
    <col min="10" max="10" width="4.33203125" customWidth="1"/>
    <col min="11" max="11" width="3.5" customWidth="1"/>
    <col min="12" max="12" width="5.33203125" customWidth="1"/>
    <col min="13" max="13" width="5.6640625" customWidth="1"/>
    <col min="14" max="14" width="7.1640625" customWidth="1"/>
    <col min="15" max="15" width="5.5" customWidth="1"/>
    <col min="16" max="16" width="2.83203125" customWidth="1"/>
    <col min="17" max="17" width="5.5" customWidth="1"/>
    <col min="18" max="18" width="3.5" bestFit="1" customWidth="1"/>
    <col min="19" max="19" width="5.83203125" customWidth="1"/>
    <col min="20" max="20" width="2.83203125" customWidth="1"/>
    <col min="21" max="21" width="4.33203125" customWidth="1"/>
    <col min="22" max="22" width="3" customWidth="1"/>
    <col min="23" max="23" width="6" customWidth="1"/>
    <col min="24" max="24" width="6.1640625" customWidth="1"/>
    <col min="25" max="25" width="7.33203125" customWidth="1"/>
    <col min="26" max="26" width="6.83203125" customWidth="1"/>
    <col min="27" max="27" width="9.6640625" customWidth="1"/>
    <col min="28" max="28" width="5.33203125" customWidth="1"/>
  </cols>
  <sheetData>
    <row r="1" spans="1:28" ht="13.5" customHeight="1" x14ac:dyDescent="0.2">
      <c r="A1" s="172" t="s">
        <v>126</v>
      </c>
      <c r="B1" s="173"/>
      <c r="C1" s="176" t="s">
        <v>127</v>
      </c>
      <c r="D1" s="177"/>
      <c r="E1" s="180" t="s">
        <v>98</v>
      </c>
      <c r="F1" s="183" t="s">
        <v>99</v>
      </c>
      <c r="G1" s="184"/>
      <c r="H1" s="184"/>
      <c r="I1" s="185"/>
      <c r="J1" s="186" t="s">
        <v>100</v>
      </c>
      <c r="K1" s="187"/>
      <c r="L1" s="114" t="s">
        <v>101</v>
      </c>
      <c r="M1" s="115"/>
      <c r="N1" s="211" t="s">
        <v>102</v>
      </c>
      <c r="O1" s="186" t="s">
        <v>103</v>
      </c>
      <c r="P1" s="187"/>
      <c r="Q1" s="186" t="s">
        <v>104</v>
      </c>
      <c r="R1" s="187"/>
      <c r="S1" s="186" t="s">
        <v>128</v>
      </c>
      <c r="T1" s="187"/>
      <c r="U1" s="186" t="s">
        <v>105</v>
      </c>
      <c r="V1" s="187"/>
      <c r="W1" s="207" t="s">
        <v>106</v>
      </c>
      <c r="X1" s="208"/>
      <c r="Y1" s="209" t="s">
        <v>124</v>
      </c>
      <c r="Z1" s="190" t="s">
        <v>125</v>
      </c>
      <c r="AA1" s="193" t="s">
        <v>123</v>
      </c>
      <c r="AB1" s="196" t="str">
        <f>+CONCATENATE("Pozycja według kol. ",AA5)</f>
        <v>Pozycja według kol. 26</v>
      </c>
    </row>
    <row r="2" spans="1:28" ht="9.75" customHeight="1" x14ac:dyDescent="0.2">
      <c r="A2" s="174"/>
      <c r="B2" s="175"/>
      <c r="C2" s="178"/>
      <c r="D2" s="179"/>
      <c r="E2" s="181"/>
      <c r="F2" s="198" t="s">
        <v>107</v>
      </c>
      <c r="G2" s="199"/>
      <c r="H2" s="202" t="s">
        <v>129</v>
      </c>
      <c r="I2" s="203"/>
      <c r="J2" s="188"/>
      <c r="K2" s="189"/>
      <c r="L2" s="116" t="s">
        <v>131</v>
      </c>
      <c r="M2" s="117"/>
      <c r="N2" s="212"/>
      <c r="O2" s="188"/>
      <c r="P2" s="189"/>
      <c r="Q2" s="188"/>
      <c r="R2" s="189"/>
      <c r="S2" s="188"/>
      <c r="T2" s="189"/>
      <c r="U2" s="188"/>
      <c r="V2" s="189"/>
      <c r="W2" s="204" t="s">
        <v>108</v>
      </c>
      <c r="X2" s="205" t="s">
        <v>109</v>
      </c>
      <c r="Y2" s="210"/>
      <c r="Z2" s="191"/>
      <c r="AA2" s="194"/>
      <c r="AB2" s="197"/>
    </row>
    <row r="3" spans="1:28" ht="9.75" customHeight="1" x14ac:dyDescent="0.2">
      <c r="A3" s="174"/>
      <c r="B3" s="175"/>
      <c r="C3" s="178"/>
      <c r="D3" s="179"/>
      <c r="E3" s="181"/>
      <c r="F3" s="200"/>
      <c r="G3" s="201"/>
      <c r="H3" s="188"/>
      <c r="I3" s="189"/>
      <c r="J3" s="188"/>
      <c r="K3" s="189"/>
      <c r="L3" s="118" t="s">
        <v>110</v>
      </c>
      <c r="M3" s="118" t="s">
        <v>111</v>
      </c>
      <c r="N3" s="213"/>
      <c r="O3" s="188"/>
      <c r="P3" s="189"/>
      <c r="Q3" s="188"/>
      <c r="R3" s="189"/>
      <c r="S3" s="188"/>
      <c r="T3" s="189"/>
      <c r="U3" s="188"/>
      <c r="V3" s="189"/>
      <c r="W3" s="204"/>
      <c r="X3" s="206"/>
      <c r="Y3" s="210"/>
      <c r="Z3" s="192"/>
      <c r="AA3" s="195"/>
      <c r="AB3" s="197"/>
    </row>
    <row r="4" spans="1:28" ht="9.9499999999999993" customHeight="1" thickBot="1" x14ac:dyDescent="0.3">
      <c r="A4" s="119">
        <f>2017</f>
        <v>2017</v>
      </c>
      <c r="B4" s="120">
        <f>2016</f>
        <v>2016</v>
      </c>
      <c r="C4" s="121"/>
      <c r="D4" s="122" t="s">
        <v>112</v>
      </c>
      <c r="E4" s="182"/>
      <c r="F4" s="123" t="s">
        <v>113</v>
      </c>
      <c r="G4" s="124" t="s">
        <v>114</v>
      </c>
      <c r="H4" s="125" t="s">
        <v>115</v>
      </c>
      <c r="I4" s="124" t="s">
        <v>114</v>
      </c>
      <c r="J4" s="125" t="s">
        <v>115</v>
      </c>
      <c r="K4" s="124" t="s">
        <v>114</v>
      </c>
      <c r="L4" s="125" t="s">
        <v>116</v>
      </c>
      <c r="M4" s="125" t="s">
        <v>116</v>
      </c>
      <c r="N4" s="126" t="s">
        <v>115</v>
      </c>
      <c r="O4" s="127" t="s">
        <v>117</v>
      </c>
      <c r="P4" s="124" t="s">
        <v>114</v>
      </c>
      <c r="Q4" s="123" t="s">
        <v>118</v>
      </c>
      <c r="R4" s="124" t="s">
        <v>114</v>
      </c>
      <c r="S4" s="127" t="s">
        <v>118</v>
      </c>
      <c r="T4" s="124" t="s">
        <v>114</v>
      </c>
      <c r="U4" s="125" t="s">
        <v>116</v>
      </c>
      <c r="V4" s="124" t="s">
        <v>114</v>
      </c>
      <c r="W4" s="127" t="s">
        <v>119</v>
      </c>
      <c r="X4" s="127" t="s">
        <v>119</v>
      </c>
      <c r="Y4" s="123" t="s">
        <v>120</v>
      </c>
      <c r="Z4" s="128" t="s">
        <v>116</v>
      </c>
      <c r="AA4" s="129" t="s">
        <v>121</v>
      </c>
      <c r="AB4" s="130"/>
    </row>
    <row r="5" spans="1:28" ht="9.9499999999999993" customHeight="1" thickBot="1" x14ac:dyDescent="0.25">
      <c r="A5" s="16">
        <v>1</v>
      </c>
      <c r="B5" s="17">
        <v>2</v>
      </c>
      <c r="C5" s="18">
        <v>3</v>
      </c>
      <c r="D5" s="19"/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20">
        <v>26</v>
      </c>
      <c r="AB5" s="132">
        <f>+A5</f>
        <v>1</v>
      </c>
    </row>
    <row r="6" spans="1:28" ht="9.75" customHeight="1" x14ac:dyDescent="0.2">
      <c r="A6" s="96">
        <v>1</v>
      </c>
      <c r="B6" s="68">
        <v>2</v>
      </c>
      <c r="C6" s="100" t="s">
        <v>3</v>
      </c>
      <c r="D6" s="101" t="s">
        <v>4</v>
      </c>
      <c r="E6" s="109" t="s">
        <v>5</v>
      </c>
      <c r="F6" s="67">
        <v>853000</v>
      </c>
      <c r="G6" s="68">
        <v>1</v>
      </c>
      <c r="H6" s="69">
        <v>34.7986</v>
      </c>
      <c r="I6" s="68">
        <v>16</v>
      </c>
      <c r="J6" s="70">
        <v>52.575200000000002</v>
      </c>
      <c r="K6" s="68">
        <v>20</v>
      </c>
      <c r="L6" s="69">
        <v>2.6150000000000002</v>
      </c>
      <c r="M6" s="69">
        <v>1.4617</v>
      </c>
      <c r="N6" s="69">
        <v>28.679200000000002</v>
      </c>
      <c r="O6" s="71">
        <v>328.34390000000002</v>
      </c>
      <c r="P6" s="68">
        <v>2</v>
      </c>
      <c r="Q6" s="72">
        <v>9805</v>
      </c>
      <c r="R6" s="68">
        <v>11</v>
      </c>
      <c r="S6" s="71">
        <v>3412</v>
      </c>
      <c r="T6" s="68">
        <v>8</v>
      </c>
      <c r="U6" s="69">
        <v>12.598599999999999</v>
      </c>
      <c r="V6" s="68">
        <v>4</v>
      </c>
      <c r="W6" s="71">
        <v>15.7</v>
      </c>
      <c r="X6" s="71">
        <v>4</v>
      </c>
      <c r="Y6" s="72">
        <v>419</v>
      </c>
      <c r="Z6" s="69">
        <v>1.2749999999999999</v>
      </c>
      <c r="AA6" s="73">
        <v>34</v>
      </c>
      <c r="AB6" s="74">
        <f>+A6</f>
        <v>1</v>
      </c>
    </row>
    <row r="7" spans="1:28" ht="9.75" customHeight="1" x14ac:dyDescent="0.2">
      <c r="A7" s="97">
        <v>2</v>
      </c>
      <c r="B7" s="76">
        <v>3</v>
      </c>
      <c r="C7" s="102" t="s">
        <v>6</v>
      </c>
      <c r="D7" s="103" t="s">
        <v>7</v>
      </c>
      <c r="E7" s="110" t="s">
        <v>2</v>
      </c>
      <c r="F7" s="75">
        <v>171590.90909999999</v>
      </c>
      <c r="G7" s="76">
        <v>3</v>
      </c>
      <c r="H7" s="77">
        <v>31.6111</v>
      </c>
      <c r="I7" s="76">
        <v>24</v>
      </c>
      <c r="J7" s="78">
        <v>52.679600000000001</v>
      </c>
      <c r="K7" s="76">
        <v>19</v>
      </c>
      <c r="L7" s="77">
        <v>4.3543000000000003</v>
      </c>
      <c r="M7" s="77">
        <v>3.7309000000000001</v>
      </c>
      <c r="N7" s="77">
        <v>24.331800000000001</v>
      </c>
      <c r="O7" s="79">
        <v>206.26230000000001</v>
      </c>
      <c r="P7" s="76">
        <v>7</v>
      </c>
      <c r="Q7" s="80">
        <v>11942</v>
      </c>
      <c r="R7" s="76">
        <v>9</v>
      </c>
      <c r="S7" s="79">
        <v>3775</v>
      </c>
      <c r="T7" s="76">
        <v>6</v>
      </c>
      <c r="U7" s="77">
        <v>5.6559999999999997</v>
      </c>
      <c r="V7" s="76">
        <v>12</v>
      </c>
      <c r="W7" s="79">
        <v>30.5</v>
      </c>
      <c r="X7" s="79">
        <v>22</v>
      </c>
      <c r="Y7" s="80">
        <v>988</v>
      </c>
      <c r="Z7" s="77">
        <v>1.4830000000000001</v>
      </c>
      <c r="AA7" s="81">
        <v>55</v>
      </c>
      <c r="AB7" s="74">
        <f t="shared" ref="AB7:AB55" si="0">+A7</f>
        <v>2</v>
      </c>
    </row>
    <row r="8" spans="1:28" ht="9.75" customHeight="1" x14ac:dyDescent="0.2">
      <c r="A8" s="97">
        <v>3</v>
      </c>
      <c r="B8" s="76">
        <v>12</v>
      </c>
      <c r="C8" s="102" t="s">
        <v>20</v>
      </c>
      <c r="D8" s="103" t="s">
        <v>4</v>
      </c>
      <c r="E8" s="110" t="s">
        <v>21</v>
      </c>
      <c r="F8" s="75">
        <v>164629.03229999999</v>
      </c>
      <c r="G8" s="76">
        <v>5</v>
      </c>
      <c r="H8" s="77">
        <v>30.676500000000001</v>
      </c>
      <c r="I8" s="76">
        <v>32</v>
      </c>
      <c r="J8" s="78">
        <v>40.501300000000001</v>
      </c>
      <c r="K8" s="76">
        <v>67</v>
      </c>
      <c r="L8" s="77">
        <v>7.3992000000000004</v>
      </c>
      <c r="M8" s="77">
        <v>3.9512999999999998</v>
      </c>
      <c r="N8" s="77">
        <v>23.135000000000002</v>
      </c>
      <c r="O8" s="79">
        <v>217.35480000000001</v>
      </c>
      <c r="P8" s="76">
        <v>5</v>
      </c>
      <c r="Q8" s="80">
        <v>33273</v>
      </c>
      <c r="R8" s="76">
        <v>4</v>
      </c>
      <c r="S8" s="79">
        <v>10207</v>
      </c>
      <c r="T8" s="76">
        <v>2</v>
      </c>
      <c r="U8" s="77">
        <v>7.0164</v>
      </c>
      <c r="V8" s="76">
        <v>9</v>
      </c>
      <c r="W8" s="79">
        <v>62</v>
      </c>
      <c r="X8" s="79">
        <v>62</v>
      </c>
      <c r="Y8" s="80">
        <v>2011</v>
      </c>
      <c r="Z8" s="77">
        <v>0.94630000000000003</v>
      </c>
      <c r="AA8" s="81">
        <v>55</v>
      </c>
      <c r="AB8" s="74">
        <f t="shared" si="0"/>
        <v>3</v>
      </c>
    </row>
    <row r="9" spans="1:28" ht="9.75" customHeight="1" x14ac:dyDescent="0.2">
      <c r="A9" s="97">
        <v>4</v>
      </c>
      <c r="B9" s="76">
        <v>4</v>
      </c>
      <c r="C9" s="102" t="s">
        <v>8</v>
      </c>
      <c r="D9" s="103" t="s">
        <v>9</v>
      </c>
      <c r="E9" s="110" t="s">
        <v>5</v>
      </c>
      <c r="F9" s="75">
        <v>347333.3333</v>
      </c>
      <c r="G9" s="76">
        <v>2</v>
      </c>
      <c r="H9" s="77">
        <v>25.6189</v>
      </c>
      <c r="I9" s="76">
        <v>52</v>
      </c>
      <c r="J9" s="78">
        <v>32.4756</v>
      </c>
      <c r="K9" s="76">
        <v>85</v>
      </c>
      <c r="L9" s="77">
        <v>2.8001</v>
      </c>
      <c r="M9" s="77">
        <v>2.0167999999999999</v>
      </c>
      <c r="N9" s="77">
        <v>21.488399999999999</v>
      </c>
      <c r="O9" s="79">
        <v>443.11110000000002</v>
      </c>
      <c r="P9" s="76">
        <v>1</v>
      </c>
      <c r="Q9" s="80">
        <v>12280</v>
      </c>
      <c r="R9" s="76">
        <v>7</v>
      </c>
      <c r="S9" s="79">
        <v>3146</v>
      </c>
      <c r="T9" s="76">
        <v>9</v>
      </c>
      <c r="U9" s="77">
        <v>6.8497000000000003</v>
      </c>
      <c r="V9" s="76">
        <v>10</v>
      </c>
      <c r="W9" s="79">
        <v>9</v>
      </c>
      <c r="X9" s="79">
        <v>9</v>
      </c>
      <c r="Y9" s="80">
        <v>684</v>
      </c>
      <c r="Z9" s="77">
        <v>0.84640000000000004</v>
      </c>
      <c r="AA9" s="81">
        <v>72</v>
      </c>
      <c r="AB9" s="74">
        <f t="shared" si="0"/>
        <v>4</v>
      </c>
    </row>
    <row r="10" spans="1:28" ht="9.75" customHeight="1" x14ac:dyDescent="0.2">
      <c r="A10" s="97">
        <v>5</v>
      </c>
      <c r="B10" s="76">
        <v>21</v>
      </c>
      <c r="C10" s="102" t="s">
        <v>33</v>
      </c>
      <c r="D10" s="103" t="s">
        <v>9</v>
      </c>
      <c r="E10" s="110" t="s">
        <v>5</v>
      </c>
      <c r="F10" s="75">
        <v>98818.181800000006</v>
      </c>
      <c r="G10" s="76">
        <v>15</v>
      </c>
      <c r="H10" s="77">
        <v>42.271000000000001</v>
      </c>
      <c r="I10" s="76">
        <v>3</v>
      </c>
      <c r="J10" s="78">
        <v>58.2928</v>
      </c>
      <c r="K10" s="76">
        <v>7</v>
      </c>
      <c r="L10" s="77">
        <v>16.5367</v>
      </c>
      <c r="M10" s="77">
        <v>11.654</v>
      </c>
      <c r="N10" s="77">
        <v>12.817</v>
      </c>
      <c r="O10" s="79">
        <v>136.27269999999999</v>
      </c>
      <c r="P10" s="76">
        <v>26</v>
      </c>
      <c r="Q10" s="80">
        <v>5143</v>
      </c>
      <c r="R10" s="76">
        <v>32</v>
      </c>
      <c r="S10" s="79">
        <v>2174</v>
      </c>
      <c r="T10" s="76">
        <v>12</v>
      </c>
      <c r="U10" s="77">
        <v>3.8586999999999998</v>
      </c>
      <c r="V10" s="76">
        <v>17</v>
      </c>
      <c r="W10" s="79">
        <v>22</v>
      </c>
      <c r="X10" s="79">
        <v>22</v>
      </c>
      <c r="Y10" s="80">
        <v>704</v>
      </c>
      <c r="Z10" s="77">
        <v>0.60650000000000004</v>
      </c>
      <c r="AA10" s="81">
        <v>93</v>
      </c>
      <c r="AB10" s="74">
        <f t="shared" si="0"/>
        <v>5</v>
      </c>
    </row>
    <row r="11" spans="1:28" ht="9.75" customHeight="1" x14ac:dyDescent="0.2">
      <c r="A11" s="97">
        <v>6</v>
      </c>
      <c r="B11" s="76">
        <v>8</v>
      </c>
      <c r="C11" s="102" t="s">
        <v>14</v>
      </c>
      <c r="D11" s="103" t="s">
        <v>1</v>
      </c>
      <c r="E11" s="110" t="s">
        <v>2</v>
      </c>
      <c r="F11" s="75">
        <v>125214.28569999999</v>
      </c>
      <c r="G11" s="76">
        <v>7</v>
      </c>
      <c r="H11" s="77">
        <v>34.204900000000002</v>
      </c>
      <c r="I11" s="76">
        <v>17</v>
      </c>
      <c r="J11" s="78">
        <v>50.517099999999999</v>
      </c>
      <c r="K11" s="76">
        <v>27</v>
      </c>
      <c r="L11" s="77">
        <v>21.9894</v>
      </c>
      <c r="M11" s="77">
        <v>12.9787</v>
      </c>
      <c r="N11" s="77">
        <v>9.6288999999999998</v>
      </c>
      <c r="O11" s="79">
        <v>184.92859999999999</v>
      </c>
      <c r="P11" s="76">
        <v>9</v>
      </c>
      <c r="Q11" s="80">
        <v>5125</v>
      </c>
      <c r="R11" s="76">
        <v>33</v>
      </c>
      <c r="S11" s="79">
        <v>1753</v>
      </c>
      <c r="T11" s="76">
        <v>22</v>
      </c>
      <c r="U11" s="77">
        <v>2.4544000000000001</v>
      </c>
      <c r="V11" s="76">
        <v>28</v>
      </c>
      <c r="W11" s="79">
        <v>14</v>
      </c>
      <c r="X11" s="79">
        <v>14</v>
      </c>
      <c r="Y11" s="80">
        <v>976</v>
      </c>
      <c r="Z11" s="77">
        <v>1.2759</v>
      </c>
      <c r="AA11" s="81">
        <v>94</v>
      </c>
      <c r="AB11" s="74">
        <f t="shared" si="0"/>
        <v>6</v>
      </c>
    </row>
    <row r="12" spans="1:28" ht="9.75" customHeight="1" x14ac:dyDescent="0.2">
      <c r="A12" s="97">
        <v>7</v>
      </c>
      <c r="B12" s="76">
        <v>24</v>
      </c>
      <c r="C12" s="102" t="s">
        <v>37</v>
      </c>
      <c r="D12" s="103" t="s">
        <v>38</v>
      </c>
      <c r="E12" s="110" t="s">
        <v>2</v>
      </c>
      <c r="F12" s="75">
        <v>93400</v>
      </c>
      <c r="G12" s="76">
        <v>18</v>
      </c>
      <c r="H12" s="77">
        <v>44.871499999999997</v>
      </c>
      <c r="I12" s="76">
        <v>2</v>
      </c>
      <c r="J12" s="78">
        <v>70.069699999999997</v>
      </c>
      <c r="K12" s="76">
        <v>1</v>
      </c>
      <c r="L12" s="77">
        <v>7.5353000000000003</v>
      </c>
      <c r="M12" s="77">
        <v>4.6825999999999999</v>
      </c>
      <c r="N12" s="77">
        <v>21.727599999999999</v>
      </c>
      <c r="O12" s="79">
        <v>145.85</v>
      </c>
      <c r="P12" s="76">
        <v>18</v>
      </c>
      <c r="Q12" s="80">
        <v>4163</v>
      </c>
      <c r="R12" s="76">
        <v>43</v>
      </c>
      <c r="S12" s="79">
        <v>1868</v>
      </c>
      <c r="T12" s="76">
        <v>20</v>
      </c>
      <c r="U12" s="77">
        <v>3.4628000000000001</v>
      </c>
      <c r="V12" s="76">
        <v>21</v>
      </c>
      <c r="W12" s="79">
        <v>20</v>
      </c>
      <c r="X12" s="79">
        <v>20</v>
      </c>
      <c r="Y12" s="80">
        <v>744</v>
      </c>
      <c r="Z12" s="77">
        <v>1.1976</v>
      </c>
      <c r="AA12" s="81">
        <v>102</v>
      </c>
      <c r="AB12" s="74">
        <f t="shared" si="0"/>
        <v>7</v>
      </c>
    </row>
    <row r="13" spans="1:28" ht="9.75" customHeight="1" x14ac:dyDescent="0.2">
      <c r="A13" s="97">
        <v>8</v>
      </c>
      <c r="B13" s="76">
        <v>34</v>
      </c>
      <c r="C13" s="102" t="s">
        <v>47</v>
      </c>
      <c r="D13" s="103" t="s">
        <v>7</v>
      </c>
      <c r="E13" s="110" t="s">
        <v>2</v>
      </c>
      <c r="F13" s="75">
        <v>113526.3158</v>
      </c>
      <c r="G13" s="76">
        <v>10</v>
      </c>
      <c r="H13" s="77">
        <v>47.679000000000002</v>
      </c>
      <c r="I13" s="76">
        <v>1</v>
      </c>
      <c r="J13" s="78">
        <v>58.045999999999999</v>
      </c>
      <c r="K13" s="76">
        <v>8</v>
      </c>
      <c r="L13" s="77">
        <v>614.28570000000002</v>
      </c>
      <c r="M13" s="77">
        <v>410.57139999999998</v>
      </c>
      <c r="N13" s="77">
        <v>9.8584999999999994</v>
      </c>
      <c r="O13" s="79">
        <v>138.2105</v>
      </c>
      <c r="P13" s="76">
        <v>25</v>
      </c>
      <c r="Q13" s="80">
        <v>4524</v>
      </c>
      <c r="R13" s="76">
        <v>41</v>
      </c>
      <c r="S13" s="79">
        <v>2157</v>
      </c>
      <c r="T13" s="76">
        <v>13</v>
      </c>
      <c r="U13" s="77">
        <v>2.6501000000000001</v>
      </c>
      <c r="V13" s="76">
        <v>26</v>
      </c>
      <c r="W13" s="79">
        <v>19</v>
      </c>
      <c r="X13" s="79">
        <v>19</v>
      </c>
      <c r="Y13" s="80">
        <v>759</v>
      </c>
      <c r="Z13" s="77">
        <v>1.2226999999999999</v>
      </c>
      <c r="AA13" s="81">
        <v>103</v>
      </c>
      <c r="AB13" s="74">
        <f t="shared" si="0"/>
        <v>8</v>
      </c>
    </row>
    <row r="14" spans="1:28" ht="9.75" customHeight="1" x14ac:dyDescent="0.2">
      <c r="A14" s="97">
        <v>9</v>
      </c>
      <c r="B14" s="76">
        <v>5</v>
      </c>
      <c r="C14" s="102" t="s">
        <v>10</v>
      </c>
      <c r="D14" s="103" t="s">
        <v>11</v>
      </c>
      <c r="E14" s="110" t="s">
        <v>2</v>
      </c>
      <c r="F14" s="75">
        <v>91615.384600000005</v>
      </c>
      <c r="G14" s="76">
        <v>19</v>
      </c>
      <c r="H14" s="77">
        <v>39.647100000000002</v>
      </c>
      <c r="I14" s="76">
        <v>6</v>
      </c>
      <c r="J14" s="78">
        <v>61.318199999999997</v>
      </c>
      <c r="K14" s="76">
        <v>4</v>
      </c>
      <c r="L14" s="77">
        <v>38.011899999999997</v>
      </c>
      <c r="M14" s="77">
        <v>19.1905</v>
      </c>
      <c r="N14" s="77">
        <v>28.113499999999998</v>
      </c>
      <c r="O14" s="79">
        <v>141.69229999999999</v>
      </c>
      <c r="P14" s="76">
        <v>22</v>
      </c>
      <c r="Q14" s="80">
        <v>3004</v>
      </c>
      <c r="R14" s="76">
        <v>58</v>
      </c>
      <c r="S14" s="79">
        <v>1191</v>
      </c>
      <c r="T14" s="76">
        <v>36</v>
      </c>
      <c r="U14" s="77">
        <v>15.835000000000001</v>
      </c>
      <c r="V14" s="76">
        <v>1</v>
      </c>
      <c r="W14" s="79">
        <v>13</v>
      </c>
      <c r="X14" s="79">
        <v>13</v>
      </c>
      <c r="Y14" s="80">
        <v>454</v>
      </c>
      <c r="Z14" s="77">
        <v>1.478</v>
      </c>
      <c r="AA14" s="81">
        <v>106</v>
      </c>
      <c r="AB14" s="74">
        <f t="shared" si="0"/>
        <v>9</v>
      </c>
    </row>
    <row r="15" spans="1:28" ht="9.75" customHeight="1" x14ac:dyDescent="0.2">
      <c r="A15" s="98">
        <v>10</v>
      </c>
      <c r="B15" s="83">
        <v>46</v>
      </c>
      <c r="C15" s="104" t="s">
        <v>55</v>
      </c>
      <c r="D15" s="105" t="s">
        <v>16</v>
      </c>
      <c r="E15" s="111" t="s">
        <v>5</v>
      </c>
      <c r="F15" s="82">
        <v>83958.333299999998</v>
      </c>
      <c r="G15" s="83">
        <v>23</v>
      </c>
      <c r="H15" s="84">
        <v>31.336300000000001</v>
      </c>
      <c r="I15" s="83">
        <v>25</v>
      </c>
      <c r="J15" s="85">
        <v>43.690800000000003</v>
      </c>
      <c r="K15" s="83">
        <v>50</v>
      </c>
      <c r="L15" s="84">
        <v>1.363</v>
      </c>
      <c r="M15" s="84">
        <v>0.4778</v>
      </c>
      <c r="N15" s="84">
        <v>26.6646</v>
      </c>
      <c r="O15" s="86">
        <v>117.29170000000001</v>
      </c>
      <c r="P15" s="83">
        <v>32</v>
      </c>
      <c r="Q15" s="87">
        <v>6443</v>
      </c>
      <c r="R15" s="83">
        <v>24</v>
      </c>
      <c r="S15" s="86">
        <v>2019</v>
      </c>
      <c r="T15" s="83">
        <v>16</v>
      </c>
      <c r="U15" s="84">
        <v>8.3222000000000005</v>
      </c>
      <c r="V15" s="83">
        <v>7</v>
      </c>
      <c r="W15" s="86">
        <v>24</v>
      </c>
      <c r="X15" s="86">
        <v>24</v>
      </c>
      <c r="Y15" s="87">
        <v>530</v>
      </c>
      <c r="Z15" s="84">
        <v>1.1345000000000001</v>
      </c>
      <c r="AA15" s="88">
        <v>111</v>
      </c>
      <c r="AB15" s="74">
        <f t="shared" si="0"/>
        <v>10</v>
      </c>
    </row>
    <row r="16" spans="1:28" ht="9.75" customHeight="1" x14ac:dyDescent="0.2">
      <c r="A16" s="97">
        <v>11</v>
      </c>
      <c r="B16" s="76" t="s">
        <v>18</v>
      </c>
      <c r="C16" s="102" t="s">
        <v>132</v>
      </c>
      <c r="D16" s="103" t="s">
        <v>1</v>
      </c>
      <c r="E16" s="110" t="s">
        <v>2</v>
      </c>
      <c r="F16" s="75">
        <v>105333.3333</v>
      </c>
      <c r="G16" s="76">
        <v>13</v>
      </c>
      <c r="H16" s="77">
        <v>27.316700000000001</v>
      </c>
      <c r="I16" s="76">
        <v>43</v>
      </c>
      <c r="J16" s="78">
        <v>42.928800000000003</v>
      </c>
      <c r="K16" s="76">
        <v>51</v>
      </c>
      <c r="L16" s="77">
        <v>1.2511000000000001</v>
      </c>
      <c r="M16" s="77">
        <v>0.74770000000000003</v>
      </c>
      <c r="N16" s="77">
        <v>17.5351</v>
      </c>
      <c r="O16" s="79">
        <v>165.5333</v>
      </c>
      <c r="P16" s="76">
        <v>12</v>
      </c>
      <c r="Q16" s="80">
        <v>5784</v>
      </c>
      <c r="R16" s="76">
        <v>26</v>
      </c>
      <c r="S16" s="79">
        <v>1580</v>
      </c>
      <c r="T16" s="76">
        <v>24</v>
      </c>
      <c r="U16" s="77">
        <v>3.7646000000000002</v>
      </c>
      <c r="V16" s="76">
        <v>18</v>
      </c>
      <c r="W16" s="79">
        <v>15</v>
      </c>
      <c r="X16" s="79">
        <v>15</v>
      </c>
      <c r="Y16" s="80">
        <v>799</v>
      </c>
      <c r="Z16" s="77">
        <v>1.4623999999999999</v>
      </c>
      <c r="AA16" s="81">
        <v>112</v>
      </c>
      <c r="AB16" s="74">
        <f t="shared" si="0"/>
        <v>11</v>
      </c>
    </row>
    <row r="17" spans="1:28" ht="9.75" customHeight="1" x14ac:dyDescent="0.2">
      <c r="A17" s="97">
        <v>12</v>
      </c>
      <c r="B17" s="76" t="s">
        <v>18</v>
      </c>
      <c r="C17" s="102" t="s">
        <v>133</v>
      </c>
      <c r="D17" s="103" t="s">
        <v>16</v>
      </c>
      <c r="E17" s="110" t="s">
        <v>87</v>
      </c>
      <c r="F17" s="75">
        <v>110835.8974</v>
      </c>
      <c r="G17" s="76">
        <v>11</v>
      </c>
      <c r="H17" s="77">
        <v>10.7393</v>
      </c>
      <c r="I17" s="76">
        <v>93</v>
      </c>
      <c r="J17" s="78">
        <v>14.817399999999999</v>
      </c>
      <c r="K17" s="76">
        <v>100</v>
      </c>
      <c r="L17" s="77">
        <v>2.0722999999999998</v>
      </c>
      <c r="M17" s="77">
        <v>1.9075</v>
      </c>
      <c r="N17" s="77">
        <v>7.6675000000000004</v>
      </c>
      <c r="O17" s="79">
        <v>171.25640000000001</v>
      </c>
      <c r="P17" s="76">
        <v>11</v>
      </c>
      <c r="Q17" s="80">
        <v>225377</v>
      </c>
      <c r="R17" s="76">
        <v>1</v>
      </c>
      <c r="S17" s="79">
        <v>24204</v>
      </c>
      <c r="T17" s="76">
        <v>1</v>
      </c>
      <c r="U17" s="77">
        <v>14.0352</v>
      </c>
      <c r="V17" s="76">
        <v>2</v>
      </c>
      <c r="W17" s="79">
        <v>195</v>
      </c>
      <c r="X17" s="79">
        <v>195</v>
      </c>
      <c r="Y17" s="80">
        <v>48</v>
      </c>
      <c r="Z17" s="77">
        <v>0.29170000000000001</v>
      </c>
      <c r="AA17" s="81">
        <v>118</v>
      </c>
      <c r="AB17" s="74">
        <f t="shared" si="0"/>
        <v>12</v>
      </c>
    </row>
    <row r="18" spans="1:28" ht="9.75" customHeight="1" x14ac:dyDescent="0.2">
      <c r="A18" s="97">
        <v>13</v>
      </c>
      <c r="B18" s="76" t="s">
        <v>18</v>
      </c>
      <c r="C18" s="102" t="s">
        <v>134</v>
      </c>
      <c r="D18" s="103" t="s">
        <v>1</v>
      </c>
      <c r="E18" s="110" t="s">
        <v>2</v>
      </c>
      <c r="F18" s="75">
        <v>97666.666700000002</v>
      </c>
      <c r="G18" s="76">
        <v>16</v>
      </c>
      <c r="H18" s="77">
        <v>37.119900000000001</v>
      </c>
      <c r="I18" s="76">
        <v>10</v>
      </c>
      <c r="J18" s="78">
        <v>58.741599999999998</v>
      </c>
      <c r="K18" s="76">
        <v>6</v>
      </c>
      <c r="L18" s="77">
        <v>16.5686</v>
      </c>
      <c r="M18" s="77">
        <v>9.5489999999999995</v>
      </c>
      <c r="N18" s="77">
        <v>28.336099999999998</v>
      </c>
      <c r="O18" s="79">
        <v>154.5556</v>
      </c>
      <c r="P18" s="76">
        <v>14</v>
      </c>
      <c r="Q18" s="80">
        <v>2368</v>
      </c>
      <c r="R18" s="76">
        <v>71</v>
      </c>
      <c r="S18" s="79">
        <v>879</v>
      </c>
      <c r="T18" s="76">
        <v>47</v>
      </c>
      <c r="U18" s="77">
        <v>5.7203999999999997</v>
      </c>
      <c r="V18" s="76">
        <v>11</v>
      </c>
      <c r="W18" s="79">
        <v>9</v>
      </c>
      <c r="X18" s="79">
        <v>9</v>
      </c>
      <c r="Y18" s="80">
        <v>429</v>
      </c>
      <c r="Z18" s="77">
        <v>1.1027</v>
      </c>
      <c r="AA18" s="81">
        <v>122</v>
      </c>
      <c r="AB18" s="74">
        <f t="shared" si="0"/>
        <v>13</v>
      </c>
    </row>
    <row r="19" spans="1:28" ht="9.75" customHeight="1" x14ac:dyDescent="0.2">
      <c r="A19" s="97">
        <v>14</v>
      </c>
      <c r="B19" s="76">
        <v>76</v>
      </c>
      <c r="C19" s="102" t="s">
        <v>78</v>
      </c>
      <c r="D19" s="103" t="s">
        <v>1</v>
      </c>
      <c r="E19" s="110" t="s">
        <v>2</v>
      </c>
      <c r="F19" s="75">
        <v>95444.444399999993</v>
      </c>
      <c r="G19" s="76">
        <v>17</v>
      </c>
      <c r="H19" s="77">
        <v>31.327500000000001</v>
      </c>
      <c r="I19" s="76">
        <v>26</v>
      </c>
      <c r="J19" s="78">
        <v>53.756399999999999</v>
      </c>
      <c r="K19" s="76">
        <v>14</v>
      </c>
      <c r="L19" s="77">
        <v>11.455399999999999</v>
      </c>
      <c r="M19" s="77">
        <v>7.2870999999999997</v>
      </c>
      <c r="N19" s="77">
        <v>24.179400000000001</v>
      </c>
      <c r="O19" s="79">
        <v>163.77780000000001</v>
      </c>
      <c r="P19" s="76">
        <v>13</v>
      </c>
      <c r="Q19" s="80">
        <v>2742</v>
      </c>
      <c r="R19" s="76">
        <v>66</v>
      </c>
      <c r="S19" s="79">
        <v>859</v>
      </c>
      <c r="T19" s="76">
        <v>49</v>
      </c>
      <c r="U19" s="77">
        <v>12.9346</v>
      </c>
      <c r="V19" s="76">
        <v>3</v>
      </c>
      <c r="W19" s="79">
        <v>9</v>
      </c>
      <c r="X19" s="79">
        <v>9</v>
      </c>
      <c r="Y19" s="80">
        <v>461</v>
      </c>
      <c r="Z19" s="77">
        <v>0.83079999999999998</v>
      </c>
      <c r="AA19" s="81">
        <v>125</v>
      </c>
      <c r="AB19" s="74">
        <f t="shared" si="0"/>
        <v>14</v>
      </c>
    </row>
    <row r="20" spans="1:28" ht="9.75" customHeight="1" x14ac:dyDescent="0.2">
      <c r="A20" s="97">
        <v>15</v>
      </c>
      <c r="B20" s="76">
        <v>1</v>
      </c>
      <c r="C20" s="102" t="s">
        <v>0</v>
      </c>
      <c r="D20" s="103" t="s">
        <v>1</v>
      </c>
      <c r="E20" s="110" t="s">
        <v>2</v>
      </c>
      <c r="F20" s="75">
        <v>81678.571400000001</v>
      </c>
      <c r="G20" s="76">
        <v>25</v>
      </c>
      <c r="H20" s="77">
        <v>26.563700000000001</v>
      </c>
      <c r="I20" s="76">
        <v>45</v>
      </c>
      <c r="J20" s="78">
        <v>47.465000000000003</v>
      </c>
      <c r="K20" s="76">
        <v>34</v>
      </c>
      <c r="L20" s="77">
        <v>21.820499999999999</v>
      </c>
      <c r="M20" s="77">
        <v>15.9175</v>
      </c>
      <c r="N20" s="77">
        <v>12.4267</v>
      </c>
      <c r="O20" s="79">
        <v>140.91380000000001</v>
      </c>
      <c r="P20" s="76">
        <v>23</v>
      </c>
      <c r="Q20" s="80">
        <v>17219</v>
      </c>
      <c r="R20" s="76">
        <v>6</v>
      </c>
      <c r="S20" s="79">
        <v>4574</v>
      </c>
      <c r="T20" s="76">
        <v>5</v>
      </c>
      <c r="U20" s="77">
        <v>1.6767000000000001</v>
      </c>
      <c r="V20" s="76">
        <v>35</v>
      </c>
      <c r="W20" s="79">
        <v>58</v>
      </c>
      <c r="X20" s="79">
        <v>56</v>
      </c>
      <c r="Y20" s="80">
        <v>3552</v>
      </c>
      <c r="Z20" s="77">
        <v>0.75729999999999997</v>
      </c>
      <c r="AA20" s="81">
        <v>134</v>
      </c>
      <c r="AB20" s="74">
        <f t="shared" si="0"/>
        <v>15</v>
      </c>
    </row>
    <row r="21" spans="1:28" ht="9.75" customHeight="1" x14ac:dyDescent="0.2">
      <c r="A21" s="97">
        <v>16</v>
      </c>
      <c r="B21" s="76">
        <v>17</v>
      </c>
      <c r="C21" s="102" t="s">
        <v>28</v>
      </c>
      <c r="D21" s="103" t="s">
        <v>1</v>
      </c>
      <c r="E21" s="110" t="s">
        <v>2</v>
      </c>
      <c r="F21" s="75">
        <v>127555.55560000001</v>
      </c>
      <c r="G21" s="76">
        <v>6</v>
      </c>
      <c r="H21" s="77">
        <v>31.153300000000002</v>
      </c>
      <c r="I21" s="76">
        <v>28</v>
      </c>
      <c r="J21" s="78">
        <v>51.940300000000001</v>
      </c>
      <c r="K21" s="76">
        <v>23</v>
      </c>
      <c r="L21" s="77">
        <v>28.729700000000001</v>
      </c>
      <c r="M21" s="77">
        <v>13.8108</v>
      </c>
      <c r="N21" s="77">
        <v>10.4648</v>
      </c>
      <c r="O21" s="79">
        <v>212.66669999999999</v>
      </c>
      <c r="P21" s="76">
        <v>6</v>
      </c>
      <c r="Q21" s="80">
        <v>3685</v>
      </c>
      <c r="R21" s="76">
        <v>45</v>
      </c>
      <c r="S21" s="79">
        <v>1148</v>
      </c>
      <c r="T21" s="76">
        <v>39</v>
      </c>
      <c r="U21" s="77">
        <v>0.81369999999999998</v>
      </c>
      <c r="V21" s="76">
        <v>52</v>
      </c>
      <c r="W21" s="79">
        <v>9</v>
      </c>
      <c r="X21" s="79">
        <v>9</v>
      </c>
      <c r="Y21" s="80">
        <v>642</v>
      </c>
      <c r="Z21" s="77">
        <v>1.278</v>
      </c>
      <c r="AA21" s="81">
        <v>137</v>
      </c>
      <c r="AB21" s="74">
        <f t="shared" si="0"/>
        <v>16</v>
      </c>
    </row>
    <row r="22" spans="1:28" ht="9.75" customHeight="1" x14ac:dyDescent="0.2">
      <c r="A22" s="97">
        <v>17</v>
      </c>
      <c r="B22" s="76">
        <v>55</v>
      </c>
      <c r="C22" s="102" t="s">
        <v>62</v>
      </c>
      <c r="D22" s="103" t="s">
        <v>4</v>
      </c>
      <c r="E22" s="110" t="s">
        <v>5</v>
      </c>
      <c r="F22" s="75">
        <v>110375</v>
      </c>
      <c r="G22" s="76">
        <v>12</v>
      </c>
      <c r="H22" s="77">
        <v>30.993300000000001</v>
      </c>
      <c r="I22" s="76">
        <v>29</v>
      </c>
      <c r="J22" s="78">
        <v>41.558399999999999</v>
      </c>
      <c r="K22" s="76">
        <v>60</v>
      </c>
      <c r="L22" s="77">
        <v>15.3986</v>
      </c>
      <c r="M22" s="77">
        <v>6.7770000000000001</v>
      </c>
      <c r="N22" s="77">
        <v>13.0221</v>
      </c>
      <c r="O22" s="79">
        <v>148</v>
      </c>
      <c r="P22" s="76">
        <v>16</v>
      </c>
      <c r="Q22" s="80">
        <v>2849</v>
      </c>
      <c r="R22" s="76">
        <v>61</v>
      </c>
      <c r="S22" s="79">
        <v>883</v>
      </c>
      <c r="T22" s="76">
        <v>46</v>
      </c>
      <c r="U22" s="77">
        <v>2.6774</v>
      </c>
      <c r="V22" s="76">
        <v>25</v>
      </c>
      <c r="W22" s="79">
        <v>8</v>
      </c>
      <c r="X22" s="79">
        <v>8</v>
      </c>
      <c r="Y22" s="80">
        <v>307</v>
      </c>
      <c r="Z22" s="77">
        <v>1.3257000000000001</v>
      </c>
      <c r="AA22" s="81">
        <v>143</v>
      </c>
      <c r="AB22" s="74">
        <f t="shared" si="0"/>
        <v>17</v>
      </c>
    </row>
    <row r="23" spans="1:28" ht="9.75" customHeight="1" x14ac:dyDescent="0.2">
      <c r="A23" s="97">
        <v>18</v>
      </c>
      <c r="B23" s="76">
        <v>23</v>
      </c>
      <c r="C23" s="102" t="s">
        <v>36</v>
      </c>
      <c r="D23" s="103" t="s">
        <v>4</v>
      </c>
      <c r="E23" s="110" t="s">
        <v>21</v>
      </c>
      <c r="F23" s="75">
        <v>124000</v>
      </c>
      <c r="G23" s="76">
        <v>9</v>
      </c>
      <c r="H23" s="77">
        <v>23.66</v>
      </c>
      <c r="I23" s="76">
        <v>61</v>
      </c>
      <c r="J23" s="78">
        <v>42.896799999999999</v>
      </c>
      <c r="K23" s="76">
        <v>52</v>
      </c>
      <c r="L23" s="77">
        <v>0.93979999999999997</v>
      </c>
      <c r="M23" s="77">
        <v>0.1978</v>
      </c>
      <c r="N23" s="77">
        <v>11.1671</v>
      </c>
      <c r="O23" s="79">
        <v>224.81819999999999</v>
      </c>
      <c r="P23" s="76">
        <v>4</v>
      </c>
      <c r="Q23" s="80">
        <v>5765</v>
      </c>
      <c r="R23" s="76">
        <v>27</v>
      </c>
      <c r="S23" s="79">
        <v>1364</v>
      </c>
      <c r="T23" s="76">
        <v>27</v>
      </c>
      <c r="U23" s="77">
        <v>1.1407</v>
      </c>
      <c r="V23" s="76">
        <v>47</v>
      </c>
      <c r="W23" s="79">
        <v>11</v>
      </c>
      <c r="X23" s="79">
        <v>11</v>
      </c>
      <c r="Y23" s="80">
        <v>333</v>
      </c>
      <c r="Z23" s="77">
        <v>0.72619999999999996</v>
      </c>
      <c r="AA23" s="81">
        <v>148</v>
      </c>
      <c r="AB23" s="74">
        <f t="shared" si="0"/>
        <v>18</v>
      </c>
    </row>
    <row r="24" spans="1:28" ht="9.75" customHeight="1" x14ac:dyDescent="0.2">
      <c r="A24" s="97">
        <v>19</v>
      </c>
      <c r="B24" s="76">
        <v>7</v>
      </c>
      <c r="C24" s="102" t="s">
        <v>13</v>
      </c>
      <c r="D24" s="103" t="s">
        <v>7</v>
      </c>
      <c r="E24" s="110" t="s">
        <v>2</v>
      </c>
      <c r="F24" s="75">
        <v>67629.6296</v>
      </c>
      <c r="G24" s="76">
        <v>37</v>
      </c>
      <c r="H24" s="77">
        <v>39.973700000000001</v>
      </c>
      <c r="I24" s="76">
        <v>5</v>
      </c>
      <c r="J24" s="78">
        <v>55.275799999999997</v>
      </c>
      <c r="K24" s="76">
        <v>10</v>
      </c>
      <c r="L24" s="77">
        <v>0.60440000000000005</v>
      </c>
      <c r="M24" s="77">
        <v>0.44369999999999998</v>
      </c>
      <c r="N24" s="77">
        <v>30.0197</v>
      </c>
      <c r="O24" s="79">
        <v>93.518500000000003</v>
      </c>
      <c r="P24" s="76">
        <v>53</v>
      </c>
      <c r="Q24" s="80">
        <v>4568</v>
      </c>
      <c r="R24" s="76">
        <v>39</v>
      </c>
      <c r="S24" s="79">
        <v>1826</v>
      </c>
      <c r="T24" s="76">
        <v>21</v>
      </c>
      <c r="U24" s="77">
        <v>4.2431000000000001</v>
      </c>
      <c r="V24" s="76">
        <v>15</v>
      </c>
      <c r="W24" s="79">
        <v>27</v>
      </c>
      <c r="X24" s="79">
        <v>27</v>
      </c>
      <c r="Y24" s="80">
        <v>684</v>
      </c>
      <c r="Z24" s="77">
        <v>1.5526</v>
      </c>
      <c r="AA24" s="81">
        <v>149</v>
      </c>
      <c r="AB24" s="74">
        <f t="shared" si="0"/>
        <v>19</v>
      </c>
    </row>
    <row r="25" spans="1:28" ht="9.75" customHeight="1" x14ac:dyDescent="0.2">
      <c r="A25" s="98">
        <v>20</v>
      </c>
      <c r="B25" s="83">
        <v>16</v>
      </c>
      <c r="C25" s="104" t="s">
        <v>26</v>
      </c>
      <c r="D25" s="105" t="s">
        <v>27</v>
      </c>
      <c r="E25" s="111" t="s">
        <v>21</v>
      </c>
      <c r="F25" s="82">
        <v>169500</v>
      </c>
      <c r="G25" s="83">
        <v>4</v>
      </c>
      <c r="H25" s="84">
        <v>12.767200000000001</v>
      </c>
      <c r="I25" s="83">
        <v>90</v>
      </c>
      <c r="J25" s="85">
        <v>34.252899999999997</v>
      </c>
      <c r="K25" s="83">
        <v>79</v>
      </c>
      <c r="L25" s="84">
        <v>1.9579</v>
      </c>
      <c r="M25" s="84">
        <v>0.47420000000000001</v>
      </c>
      <c r="N25" s="84">
        <v>11.910399999999999</v>
      </c>
      <c r="O25" s="86">
        <v>110.2424</v>
      </c>
      <c r="P25" s="83">
        <v>40</v>
      </c>
      <c r="Q25" s="87">
        <v>10621</v>
      </c>
      <c r="R25" s="83">
        <v>10</v>
      </c>
      <c r="S25" s="86">
        <v>1356</v>
      </c>
      <c r="T25" s="83">
        <v>28</v>
      </c>
      <c r="U25" s="84">
        <v>11.0944</v>
      </c>
      <c r="V25" s="83">
        <v>5</v>
      </c>
      <c r="W25" s="86">
        <v>33</v>
      </c>
      <c r="X25" s="86">
        <v>8</v>
      </c>
      <c r="Y25" s="87">
        <v>580</v>
      </c>
      <c r="Z25" s="84">
        <v>1.083</v>
      </c>
      <c r="AA25" s="88">
        <v>149</v>
      </c>
      <c r="AB25" s="74">
        <f t="shared" si="0"/>
        <v>20</v>
      </c>
    </row>
    <row r="26" spans="1:28" ht="9.75" customHeight="1" x14ac:dyDescent="0.2">
      <c r="A26" s="97">
        <v>21</v>
      </c>
      <c r="B26" s="76">
        <v>54</v>
      </c>
      <c r="C26" s="102" t="s">
        <v>61</v>
      </c>
      <c r="D26" s="103" t="s">
        <v>38</v>
      </c>
      <c r="E26" s="110" t="s">
        <v>2</v>
      </c>
      <c r="F26" s="75">
        <v>83285.714300000007</v>
      </c>
      <c r="G26" s="76">
        <v>24</v>
      </c>
      <c r="H26" s="77">
        <v>37.540199999999999</v>
      </c>
      <c r="I26" s="76">
        <v>9</v>
      </c>
      <c r="J26" s="78">
        <v>53.251800000000003</v>
      </c>
      <c r="K26" s="76">
        <v>17</v>
      </c>
      <c r="L26" s="77">
        <v>90.357100000000003</v>
      </c>
      <c r="M26" s="77">
        <v>60.5</v>
      </c>
      <c r="N26" s="77">
        <v>17.063700000000001</v>
      </c>
      <c r="O26" s="79">
        <v>118.1429</v>
      </c>
      <c r="P26" s="76">
        <v>31</v>
      </c>
      <c r="Q26" s="80">
        <v>1553</v>
      </c>
      <c r="R26" s="76">
        <v>83</v>
      </c>
      <c r="S26" s="79">
        <v>583</v>
      </c>
      <c r="T26" s="76">
        <v>65</v>
      </c>
      <c r="U26" s="77">
        <v>7.9668000000000001</v>
      </c>
      <c r="V26" s="76">
        <v>8</v>
      </c>
      <c r="W26" s="79">
        <v>7</v>
      </c>
      <c r="X26" s="79">
        <v>7</v>
      </c>
      <c r="Y26" s="80">
        <v>295</v>
      </c>
      <c r="Z26" s="77">
        <v>0.83730000000000004</v>
      </c>
      <c r="AA26" s="81">
        <v>155</v>
      </c>
      <c r="AB26" s="74">
        <f t="shared" si="0"/>
        <v>21</v>
      </c>
    </row>
    <row r="27" spans="1:28" ht="9.75" customHeight="1" x14ac:dyDescent="0.2">
      <c r="A27" s="97">
        <v>22</v>
      </c>
      <c r="B27" s="76" t="s">
        <v>18</v>
      </c>
      <c r="C27" s="102" t="s">
        <v>135</v>
      </c>
      <c r="D27" s="103" t="s">
        <v>1</v>
      </c>
      <c r="E27" s="110" t="s">
        <v>2</v>
      </c>
      <c r="F27" s="75">
        <v>81040</v>
      </c>
      <c r="G27" s="76">
        <v>27</v>
      </c>
      <c r="H27" s="77">
        <v>29.6937</v>
      </c>
      <c r="I27" s="76">
        <v>33</v>
      </c>
      <c r="J27" s="78">
        <v>40.993699999999997</v>
      </c>
      <c r="K27" s="76">
        <v>64</v>
      </c>
      <c r="L27" s="77">
        <v>10.2515</v>
      </c>
      <c r="M27" s="77">
        <v>7.0643000000000002</v>
      </c>
      <c r="N27" s="77">
        <v>6.9657999999999998</v>
      </c>
      <c r="O27" s="79">
        <v>111.88</v>
      </c>
      <c r="P27" s="76">
        <v>37</v>
      </c>
      <c r="Q27" s="80">
        <v>6823</v>
      </c>
      <c r="R27" s="76">
        <v>22</v>
      </c>
      <c r="S27" s="79">
        <v>2026</v>
      </c>
      <c r="T27" s="76">
        <v>14</v>
      </c>
      <c r="U27" s="77">
        <v>1.5911999999999999</v>
      </c>
      <c r="V27" s="76">
        <v>37</v>
      </c>
      <c r="W27" s="79">
        <v>25</v>
      </c>
      <c r="X27" s="79">
        <v>25</v>
      </c>
      <c r="Y27" s="80">
        <v>964</v>
      </c>
      <c r="Z27" s="77">
        <v>0.99270000000000003</v>
      </c>
      <c r="AA27" s="81">
        <v>156</v>
      </c>
      <c r="AB27" s="74">
        <f t="shared" si="0"/>
        <v>22</v>
      </c>
    </row>
    <row r="28" spans="1:28" ht="9.75" customHeight="1" x14ac:dyDescent="0.2">
      <c r="A28" s="97">
        <v>23</v>
      </c>
      <c r="B28" s="76">
        <v>57</v>
      </c>
      <c r="C28" s="102" t="s">
        <v>65</v>
      </c>
      <c r="D28" s="103" t="s">
        <v>1</v>
      </c>
      <c r="E28" s="110" t="s">
        <v>2</v>
      </c>
      <c r="F28" s="75">
        <v>86833.333299999998</v>
      </c>
      <c r="G28" s="76">
        <v>21</v>
      </c>
      <c r="H28" s="77">
        <v>27.3706</v>
      </c>
      <c r="I28" s="76">
        <v>42</v>
      </c>
      <c r="J28" s="78">
        <v>46.283200000000001</v>
      </c>
      <c r="K28" s="76">
        <v>39</v>
      </c>
      <c r="L28" s="77">
        <v>1.9251</v>
      </c>
      <c r="M28" s="77">
        <v>0.96599999999999997</v>
      </c>
      <c r="N28" s="77">
        <v>17.178899999999999</v>
      </c>
      <c r="O28" s="79">
        <v>146.83330000000001</v>
      </c>
      <c r="P28" s="76">
        <v>17</v>
      </c>
      <c r="Q28" s="80">
        <v>3807</v>
      </c>
      <c r="R28" s="76">
        <v>44</v>
      </c>
      <c r="S28" s="79">
        <v>1042</v>
      </c>
      <c r="T28" s="76">
        <v>41</v>
      </c>
      <c r="U28" s="77">
        <v>1.8529</v>
      </c>
      <c r="V28" s="76">
        <v>34</v>
      </c>
      <c r="W28" s="79">
        <v>12</v>
      </c>
      <c r="X28" s="79">
        <v>12</v>
      </c>
      <c r="Y28" s="80">
        <v>464</v>
      </c>
      <c r="Z28" s="77">
        <v>1.3900999999999999</v>
      </c>
      <c r="AA28" s="81">
        <v>158</v>
      </c>
      <c r="AB28" s="74">
        <f t="shared" si="0"/>
        <v>23</v>
      </c>
    </row>
    <row r="29" spans="1:28" ht="9.75" customHeight="1" x14ac:dyDescent="0.2">
      <c r="A29" s="97">
        <v>24</v>
      </c>
      <c r="B29" s="76">
        <v>9</v>
      </c>
      <c r="C29" s="102" t="s">
        <v>15</v>
      </c>
      <c r="D29" s="103" t="s">
        <v>16</v>
      </c>
      <c r="E29" s="110" t="s">
        <v>5</v>
      </c>
      <c r="F29" s="75">
        <v>60978.260900000001</v>
      </c>
      <c r="G29" s="76">
        <v>46</v>
      </c>
      <c r="H29" s="77">
        <v>30.871700000000001</v>
      </c>
      <c r="I29" s="76">
        <v>30</v>
      </c>
      <c r="J29" s="78">
        <v>52.069099999999999</v>
      </c>
      <c r="K29" s="76">
        <v>22</v>
      </c>
      <c r="L29" s="77">
        <v>16.066700000000001</v>
      </c>
      <c r="M29" s="77">
        <v>9.8021999999999991</v>
      </c>
      <c r="N29" s="77">
        <v>12.9946</v>
      </c>
      <c r="O29" s="79">
        <v>100.6596</v>
      </c>
      <c r="P29" s="76">
        <v>44</v>
      </c>
      <c r="Q29" s="80">
        <v>9086</v>
      </c>
      <c r="R29" s="76">
        <v>13</v>
      </c>
      <c r="S29" s="79">
        <v>2805</v>
      </c>
      <c r="T29" s="76">
        <v>10</v>
      </c>
      <c r="U29" s="77">
        <v>2.4449999999999998</v>
      </c>
      <c r="V29" s="76">
        <v>29</v>
      </c>
      <c r="W29" s="79">
        <v>47</v>
      </c>
      <c r="X29" s="79">
        <v>46</v>
      </c>
      <c r="Y29" s="80">
        <v>890</v>
      </c>
      <c r="Z29" s="77">
        <v>1.3472</v>
      </c>
      <c r="AA29" s="81">
        <v>162</v>
      </c>
      <c r="AB29" s="74">
        <f t="shared" si="0"/>
        <v>24</v>
      </c>
    </row>
    <row r="30" spans="1:28" ht="9.75" customHeight="1" x14ac:dyDescent="0.2">
      <c r="A30" s="97">
        <v>25</v>
      </c>
      <c r="B30" s="76">
        <v>14</v>
      </c>
      <c r="C30" s="102" t="s">
        <v>23</v>
      </c>
      <c r="D30" s="103" t="s">
        <v>24</v>
      </c>
      <c r="E30" s="110" t="s">
        <v>5</v>
      </c>
      <c r="F30" s="75">
        <v>74407.407399999996</v>
      </c>
      <c r="G30" s="76">
        <v>29</v>
      </c>
      <c r="H30" s="77">
        <v>29.1328</v>
      </c>
      <c r="I30" s="76">
        <v>36</v>
      </c>
      <c r="J30" s="78">
        <v>43.895000000000003</v>
      </c>
      <c r="K30" s="76">
        <v>48</v>
      </c>
      <c r="L30" s="77">
        <v>9.2373999999999992</v>
      </c>
      <c r="M30" s="77">
        <v>4.6397000000000004</v>
      </c>
      <c r="N30" s="77">
        <v>8.9664999999999999</v>
      </c>
      <c r="O30" s="79">
        <v>111.2868</v>
      </c>
      <c r="P30" s="76">
        <v>39</v>
      </c>
      <c r="Q30" s="80">
        <v>6896</v>
      </c>
      <c r="R30" s="76">
        <v>21</v>
      </c>
      <c r="S30" s="79">
        <v>2009</v>
      </c>
      <c r="T30" s="76">
        <v>17</v>
      </c>
      <c r="U30" s="77">
        <v>1.4317</v>
      </c>
      <c r="V30" s="76">
        <v>39</v>
      </c>
      <c r="W30" s="79">
        <v>27.2</v>
      </c>
      <c r="X30" s="79">
        <v>27</v>
      </c>
      <c r="Y30" s="80">
        <v>736</v>
      </c>
      <c r="Z30" s="77">
        <v>1.1326000000000001</v>
      </c>
      <c r="AA30" s="81">
        <v>164</v>
      </c>
      <c r="AB30" s="74">
        <f t="shared" si="0"/>
        <v>25</v>
      </c>
    </row>
    <row r="31" spans="1:28" ht="9.75" customHeight="1" x14ac:dyDescent="0.2">
      <c r="A31" s="97">
        <v>26</v>
      </c>
      <c r="B31" s="76">
        <v>48</v>
      </c>
      <c r="C31" s="102" t="s">
        <v>56</v>
      </c>
      <c r="D31" s="103" t="s">
        <v>16</v>
      </c>
      <c r="E31" s="110" t="s">
        <v>21</v>
      </c>
      <c r="F31" s="75">
        <v>67800</v>
      </c>
      <c r="G31" s="76">
        <v>36</v>
      </c>
      <c r="H31" s="77">
        <v>32.480200000000004</v>
      </c>
      <c r="I31" s="76">
        <v>21</v>
      </c>
      <c r="J31" s="78">
        <v>44.963000000000001</v>
      </c>
      <c r="K31" s="76">
        <v>42</v>
      </c>
      <c r="L31" s="77">
        <v>13.250500000000001</v>
      </c>
      <c r="M31" s="77">
        <v>7.6063000000000001</v>
      </c>
      <c r="N31" s="77">
        <v>8.7456999999999994</v>
      </c>
      <c r="O31" s="79">
        <v>93.857100000000003</v>
      </c>
      <c r="P31" s="76">
        <v>52</v>
      </c>
      <c r="Q31" s="80">
        <v>7306</v>
      </c>
      <c r="R31" s="76">
        <v>19</v>
      </c>
      <c r="S31" s="79">
        <v>2373</v>
      </c>
      <c r="T31" s="76">
        <v>11</v>
      </c>
      <c r="U31" s="77">
        <v>1.3975</v>
      </c>
      <c r="V31" s="76">
        <v>40</v>
      </c>
      <c r="W31" s="79">
        <v>35</v>
      </c>
      <c r="X31" s="79">
        <v>35</v>
      </c>
      <c r="Y31" s="80">
        <v>804</v>
      </c>
      <c r="Z31" s="77">
        <v>1.0137</v>
      </c>
      <c r="AA31" s="81">
        <v>168</v>
      </c>
      <c r="AB31" s="74">
        <f t="shared" si="0"/>
        <v>26</v>
      </c>
    </row>
    <row r="32" spans="1:28" ht="9.75" customHeight="1" x14ac:dyDescent="0.2">
      <c r="A32" s="97">
        <v>27</v>
      </c>
      <c r="B32" s="76">
        <v>13</v>
      </c>
      <c r="C32" s="102" t="s">
        <v>22</v>
      </c>
      <c r="D32" s="103" t="s">
        <v>7</v>
      </c>
      <c r="E32" s="110" t="s">
        <v>2</v>
      </c>
      <c r="F32" s="75">
        <v>89090.909100000004</v>
      </c>
      <c r="G32" s="76">
        <v>20</v>
      </c>
      <c r="H32" s="77">
        <v>19.051300000000001</v>
      </c>
      <c r="I32" s="76">
        <v>76</v>
      </c>
      <c r="J32" s="78">
        <v>31.9207</v>
      </c>
      <c r="K32" s="76">
        <v>87</v>
      </c>
      <c r="L32" s="77">
        <v>1.6094999999999999</v>
      </c>
      <c r="M32" s="77">
        <v>0.32879999999999998</v>
      </c>
      <c r="N32" s="77">
        <v>22.919899999999998</v>
      </c>
      <c r="O32" s="79">
        <v>142.7826</v>
      </c>
      <c r="P32" s="76">
        <v>21</v>
      </c>
      <c r="Q32" s="80">
        <v>5144</v>
      </c>
      <c r="R32" s="76">
        <v>31</v>
      </c>
      <c r="S32" s="79">
        <v>980</v>
      </c>
      <c r="T32" s="76">
        <v>43</v>
      </c>
      <c r="U32" s="77">
        <v>3.4948999999999999</v>
      </c>
      <c r="V32" s="76">
        <v>20</v>
      </c>
      <c r="W32" s="79">
        <v>11.5</v>
      </c>
      <c r="X32" s="79">
        <v>11</v>
      </c>
      <c r="Y32" s="80">
        <v>452</v>
      </c>
      <c r="Z32" s="77">
        <v>1.3688</v>
      </c>
      <c r="AA32" s="81">
        <v>168</v>
      </c>
      <c r="AB32" s="74">
        <f t="shared" si="0"/>
        <v>27</v>
      </c>
    </row>
    <row r="33" spans="1:28" ht="9.75" customHeight="1" x14ac:dyDescent="0.2">
      <c r="A33" s="97">
        <v>28</v>
      </c>
      <c r="B33" s="76">
        <v>10</v>
      </c>
      <c r="C33" s="102" t="s">
        <v>17</v>
      </c>
      <c r="D33" s="103" t="s">
        <v>1</v>
      </c>
      <c r="E33" s="110" t="s">
        <v>2</v>
      </c>
      <c r="F33" s="75">
        <v>81562.5</v>
      </c>
      <c r="G33" s="76">
        <v>26</v>
      </c>
      <c r="H33" s="77">
        <v>24.0199</v>
      </c>
      <c r="I33" s="76">
        <v>59</v>
      </c>
      <c r="J33" s="78">
        <v>41.450400000000002</v>
      </c>
      <c r="K33" s="76">
        <v>61</v>
      </c>
      <c r="L33" s="77">
        <v>10.5565</v>
      </c>
      <c r="M33" s="77">
        <v>6.4545000000000003</v>
      </c>
      <c r="N33" s="77">
        <v>15.3889</v>
      </c>
      <c r="O33" s="79">
        <v>140.75</v>
      </c>
      <c r="P33" s="76">
        <v>24</v>
      </c>
      <c r="Q33" s="80">
        <v>5433</v>
      </c>
      <c r="R33" s="76">
        <v>29</v>
      </c>
      <c r="S33" s="79">
        <v>1305</v>
      </c>
      <c r="T33" s="76">
        <v>29</v>
      </c>
      <c r="U33" s="77">
        <v>2.3321999999999998</v>
      </c>
      <c r="V33" s="76">
        <v>31</v>
      </c>
      <c r="W33" s="79">
        <v>16</v>
      </c>
      <c r="X33" s="79">
        <v>16</v>
      </c>
      <c r="Y33" s="80">
        <v>774</v>
      </c>
      <c r="Z33" s="77">
        <v>1.1782999999999999</v>
      </c>
      <c r="AA33" s="81">
        <v>169</v>
      </c>
      <c r="AB33" s="74">
        <f t="shared" si="0"/>
        <v>28</v>
      </c>
    </row>
    <row r="34" spans="1:28" ht="9.75" customHeight="1" x14ac:dyDescent="0.2">
      <c r="A34" s="97">
        <v>29</v>
      </c>
      <c r="B34" s="76">
        <v>29</v>
      </c>
      <c r="C34" s="102" t="s">
        <v>42</v>
      </c>
      <c r="D34" s="103" t="s">
        <v>1</v>
      </c>
      <c r="E34" s="110" t="s">
        <v>2</v>
      </c>
      <c r="F34" s="75">
        <v>125107.14290000001</v>
      </c>
      <c r="G34" s="76">
        <v>8</v>
      </c>
      <c r="H34" s="77">
        <v>15.1083</v>
      </c>
      <c r="I34" s="76">
        <v>87</v>
      </c>
      <c r="J34" s="78">
        <v>28.185099999999998</v>
      </c>
      <c r="K34" s="76">
        <v>90</v>
      </c>
      <c r="L34" s="77">
        <v>1.5236000000000001</v>
      </c>
      <c r="M34" s="77">
        <v>0.62849999999999995</v>
      </c>
      <c r="N34" s="77">
        <v>7.4139999999999997</v>
      </c>
      <c r="O34" s="79">
        <v>233.3929</v>
      </c>
      <c r="P34" s="76">
        <v>3</v>
      </c>
      <c r="Q34" s="80">
        <v>23186</v>
      </c>
      <c r="R34" s="76">
        <v>5</v>
      </c>
      <c r="S34" s="79">
        <v>3503</v>
      </c>
      <c r="T34" s="76">
        <v>7</v>
      </c>
      <c r="U34" s="77">
        <v>3.7999999999999999E-2</v>
      </c>
      <c r="V34" s="76">
        <v>70</v>
      </c>
      <c r="W34" s="79">
        <v>28</v>
      </c>
      <c r="X34" s="79">
        <v>28</v>
      </c>
      <c r="Y34" s="80">
        <v>2330</v>
      </c>
      <c r="Z34" s="77">
        <v>1.2042999999999999</v>
      </c>
      <c r="AA34" s="81">
        <v>173</v>
      </c>
      <c r="AB34" s="74">
        <f t="shared" si="0"/>
        <v>29</v>
      </c>
    </row>
    <row r="35" spans="1:28" ht="9.75" customHeight="1" x14ac:dyDescent="0.2">
      <c r="A35" s="98">
        <v>30</v>
      </c>
      <c r="B35" s="83">
        <v>32</v>
      </c>
      <c r="C35" s="104" t="s">
        <v>45</v>
      </c>
      <c r="D35" s="105" t="s">
        <v>4</v>
      </c>
      <c r="E35" s="111" t="s">
        <v>21</v>
      </c>
      <c r="F35" s="82">
        <v>84764.705900000001</v>
      </c>
      <c r="G35" s="83">
        <v>22</v>
      </c>
      <c r="H35" s="84">
        <v>19.726199999999999</v>
      </c>
      <c r="I35" s="83">
        <v>72</v>
      </c>
      <c r="J35" s="85">
        <v>33.8125</v>
      </c>
      <c r="K35" s="83">
        <v>82</v>
      </c>
      <c r="L35" s="84">
        <v>9.5702999999999996</v>
      </c>
      <c r="M35" s="84">
        <v>4.3311999999999999</v>
      </c>
      <c r="N35" s="84">
        <v>14.368</v>
      </c>
      <c r="O35" s="86">
        <v>145.29409999999999</v>
      </c>
      <c r="P35" s="83">
        <v>19</v>
      </c>
      <c r="Q35" s="87">
        <v>7305</v>
      </c>
      <c r="R35" s="83">
        <v>20</v>
      </c>
      <c r="S35" s="86">
        <v>1441</v>
      </c>
      <c r="T35" s="83">
        <v>26</v>
      </c>
      <c r="U35" s="84">
        <v>1.2931999999999999</v>
      </c>
      <c r="V35" s="83">
        <v>43</v>
      </c>
      <c r="W35" s="86">
        <v>17</v>
      </c>
      <c r="X35" s="86">
        <v>17</v>
      </c>
      <c r="Y35" s="87">
        <v>601</v>
      </c>
      <c r="Z35" s="84">
        <v>0.81699999999999995</v>
      </c>
      <c r="AA35" s="88">
        <v>176</v>
      </c>
      <c r="AB35" s="74">
        <f t="shared" si="0"/>
        <v>30</v>
      </c>
    </row>
    <row r="36" spans="1:28" ht="9.75" customHeight="1" x14ac:dyDescent="0.2">
      <c r="A36" s="97">
        <v>31</v>
      </c>
      <c r="B36" s="76">
        <v>28</v>
      </c>
      <c r="C36" s="102" t="s">
        <v>41</v>
      </c>
      <c r="D36" s="103" t="s">
        <v>31</v>
      </c>
      <c r="E36" s="110" t="s">
        <v>2</v>
      </c>
      <c r="F36" s="75">
        <v>102753.6232</v>
      </c>
      <c r="G36" s="76">
        <v>14</v>
      </c>
      <c r="H36" s="77">
        <v>10.952299999999999</v>
      </c>
      <c r="I36" s="76">
        <v>92</v>
      </c>
      <c r="J36" s="78">
        <v>21.1935</v>
      </c>
      <c r="K36" s="76">
        <v>96</v>
      </c>
      <c r="L36" s="77">
        <v>1.6819</v>
      </c>
      <c r="M36" s="77">
        <v>1.1854</v>
      </c>
      <c r="N36" s="77">
        <v>3.7806000000000002</v>
      </c>
      <c r="O36" s="79">
        <v>203.46379999999999</v>
      </c>
      <c r="P36" s="76">
        <v>8</v>
      </c>
      <c r="Q36" s="80">
        <v>66242</v>
      </c>
      <c r="R36" s="76">
        <v>3</v>
      </c>
      <c r="S36" s="79">
        <v>7255</v>
      </c>
      <c r="T36" s="76">
        <v>3</v>
      </c>
      <c r="U36" s="77">
        <v>4.7500000000000001E-2</v>
      </c>
      <c r="V36" s="76">
        <v>68</v>
      </c>
      <c r="W36" s="79">
        <v>69</v>
      </c>
      <c r="X36" s="79">
        <v>69</v>
      </c>
      <c r="Y36" s="80">
        <v>1168</v>
      </c>
      <c r="Z36" s="77">
        <v>0.90329999999999999</v>
      </c>
      <c r="AA36" s="81">
        <v>185</v>
      </c>
      <c r="AB36" s="74">
        <f t="shared" si="0"/>
        <v>31</v>
      </c>
    </row>
    <row r="37" spans="1:28" ht="9.75" customHeight="1" x14ac:dyDescent="0.2">
      <c r="A37" s="97">
        <v>32</v>
      </c>
      <c r="B37" s="76">
        <v>38</v>
      </c>
      <c r="C37" s="102" t="s">
        <v>50</v>
      </c>
      <c r="D37" s="103" t="s">
        <v>1</v>
      </c>
      <c r="E37" s="110" t="s">
        <v>2</v>
      </c>
      <c r="F37" s="75">
        <v>73714.285699999993</v>
      </c>
      <c r="G37" s="76">
        <v>31</v>
      </c>
      <c r="H37" s="77">
        <v>32.351100000000002</v>
      </c>
      <c r="I37" s="76">
        <v>22</v>
      </c>
      <c r="J37" s="78">
        <v>53.730400000000003</v>
      </c>
      <c r="K37" s="76">
        <v>15</v>
      </c>
      <c r="L37" s="77">
        <v>26.487400000000001</v>
      </c>
      <c r="M37" s="77">
        <v>18.2437</v>
      </c>
      <c r="N37" s="77">
        <v>15.0741</v>
      </c>
      <c r="O37" s="79">
        <v>122.4286</v>
      </c>
      <c r="P37" s="76">
        <v>29</v>
      </c>
      <c r="Q37" s="80">
        <v>3190</v>
      </c>
      <c r="R37" s="76">
        <v>52</v>
      </c>
      <c r="S37" s="79">
        <v>1032</v>
      </c>
      <c r="T37" s="76">
        <v>42</v>
      </c>
      <c r="U37" s="77">
        <v>0.75409999999999999</v>
      </c>
      <c r="V37" s="76">
        <v>53</v>
      </c>
      <c r="W37" s="79">
        <v>14</v>
      </c>
      <c r="X37" s="79">
        <v>14</v>
      </c>
      <c r="Y37" s="80">
        <v>360</v>
      </c>
      <c r="Z37" s="77">
        <v>1.5415000000000001</v>
      </c>
      <c r="AA37" s="81">
        <v>187</v>
      </c>
      <c r="AB37" s="74">
        <f t="shared" si="0"/>
        <v>32</v>
      </c>
    </row>
    <row r="38" spans="1:28" ht="9.75" customHeight="1" x14ac:dyDescent="0.2">
      <c r="A38" s="97">
        <v>33</v>
      </c>
      <c r="B38" s="76">
        <v>37</v>
      </c>
      <c r="C38" s="102" t="s">
        <v>49</v>
      </c>
      <c r="D38" s="103" t="s">
        <v>7</v>
      </c>
      <c r="E38" s="110" t="s">
        <v>2</v>
      </c>
      <c r="F38" s="75">
        <v>63533.333299999998</v>
      </c>
      <c r="G38" s="76">
        <v>40</v>
      </c>
      <c r="H38" s="77">
        <v>33.101799999999997</v>
      </c>
      <c r="I38" s="76">
        <v>19</v>
      </c>
      <c r="J38" s="78">
        <v>50.434199999999997</v>
      </c>
      <c r="K38" s="76">
        <v>28</v>
      </c>
      <c r="L38" s="77">
        <v>5.0227000000000004</v>
      </c>
      <c r="M38" s="77">
        <v>2.9571000000000001</v>
      </c>
      <c r="N38" s="77">
        <v>14.935700000000001</v>
      </c>
      <c r="O38" s="79">
        <v>96.8</v>
      </c>
      <c r="P38" s="76">
        <v>48</v>
      </c>
      <c r="Q38" s="80">
        <v>2879</v>
      </c>
      <c r="R38" s="76">
        <v>59</v>
      </c>
      <c r="S38" s="79">
        <v>953</v>
      </c>
      <c r="T38" s="76">
        <v>44</v>
      </c>
      <c r="U38" s="77">
        <v>3.1793</v>
      </c>
      <c r="V38" s="76">
        <v>22</v>
      </c>
      <c r="W38" s="79">
        <v>15</v>
      </c>
      <c r="X38" s="79">
        <v>15</v>
      </c>
      <c r="Y38" s="80">
        <v>490</v>
      </c>
      <c r="Z38" s="77">
        <v>1.1224000000000001</v>
      </c>
      <c r="AA38" s="81">
        <v>188</v>
      </c>
      <c r="AB38" s="74">
        <f t="shared" si="0"/>
        <v>33</v>
      </c>
    </row>
    <row r="39" spans="1:28" ht="9.75" customHeight="1" x14ac:dyDescent="0.2">
      <c r="A39" s="97">
        <v>34</v>
      </c>
      <c r="B39" s="76">
        <v>31</v>
      </c>
      <c r="C39" s="102" t="s">
        <v>44</v>
      </c>
      <c r="D39" s="103" t="s">
        <v>12</v>
      </c>
      <c r="E39" s="110" t="s">
        <v>2</v>
      </c>
      <c r="F39" s="75">
        <v>68375</v>
      </c>
      <c r="G39" s="76">
        <v>34</v>
      </c>
      <c r="H39" s="77">
        <v>25.126300000000001</v>
      </c>
      <c r="I39" s="76">
        <v>55</v>
      </c>
      <c r="J39" s="78">
        <v>65.319199999999995</v>
      </c>
      <c r="K39" s="76">
        <v>2</v>
      </c>
      <c r="L39" s="77">
        <v>10.0959</v>
      </c>
      <c r="M39" s="77">
        <v>3.7945000000000002</v>
      </c>
      <c r="N39" s="77">
        <v>24.391400000000001</v>
      </c>
      <c r="O39" s="79">
        <v>177.75</v>
      </c>
      <c r="P39" s="76">
        <v>10</v>
      </c>
      <c r="Q39" s="80">
        <v>2177</v>
      </c>
      <c r="R39" s="76">
        <v>74</v>
      </c>
      <c r="S39" s="79">
        <v>547</v>
      </c>
      <c r="T39" s="76">
        <v>67</v>
      </c>
      <c r="U39" s="77">
        <v>3.0009999999999999</v>
      </c>
      <c r="V39" s="76">
        <v>23</v>
      </c>
      <c r="W39" s="79">
        <v>8</v>
      </c>
      <c r="X39" s="79">
        <v>8</v>
      </c>
      <c r="Y39" s="80">
        <v>361</v>
      </c>
      <c r="Z39" s="77">
        <v>1.4387000000000001</v>
      </c>
      <c r="AA39" s="81">
        <v>196</v>
      </c>
      <c r="AB39" s="74">
        <f t="shared" si="0"/>
        <v>34</v>
      </c>
    </row>
    <row r="40" spans="1:28" ht="9.75" customHeight="1" x14ac:dyDescent="0.2">
      <c r="A40" s="97">
        <v>35</v>
      </c>
      <c r="B40" s="76">
        <v>26</v>
      </c>
      <c r="C40" s="102" t="s">
        <v>39</v>
      </c>
      <c r="D40" s="103" t="s">
        <v>1</v>
      </c>
      <c r="E40" s="110" t="s">
        <v>2</v>
      </c>
      <c r="F40" s="75">
        <v>72700</v>
      </c>
      <c r="G40" s="76">
        <v>32</v>
      </c>
      <c r="H40" s="77">
        <v>26.292899999999999</v>
      </c>
      <c r="I40" s="76">
        <v>49</v>
      </c>
      <c r="J40" s="78">
        <v>44.520800000000001</v>
      </c>
      <c r="K40" s="76">
        <v>45</v>
      </c>
      <c r="L40" s="77">
        <v>4.2591000000000001</v>
      </c>
      <c r="M40" s="77">
        <v>1.9742999999999999</v>
      </c>
      <c r="N40" s="77">
        <v>14.911300000000001</v>
      </c>
      <c r="O40" s="79">
        <v>123.1</v>
      </c>
      <c r="P40" s="76">
        <v>28</v>
      </c>
      <c r="Q40" s="80">
        <v>2765</v>
      </c>
      <c r="R40" s="76">
        <v>65</v>
      </c>
      <c r="S40" s="79">
        <v>727</v>
      </c>
      <c r="T40" s="76">
        <v>55</v>
      </c>
      <c r="U40" s="77">
        <v>1.3069999999999999</v>
      </c>
      <c r="V40" s="76">
        <v>42</v>
      </c>
      <c r="W40" s="79">
        <v>10</v>
      </c>
      <c r="X40" s="79">
        <v>10</v>
      </c>
      <c r="Y40" s="80">
        <v>508</v>
      </c>
      <c r="Z40" s="77">
        <v>1.0412999999999999</v>
      </c>
      <c r="AA40" s="81">
        <v>216</v>
      </c>
      <c r="AB40" s="74">
        <f t="shared" si="0"/>
        <v>35</v>
      </c>
    </row>
    <row r="41" spans="1:28" ht="9.75" customHeight="1" x14ac:dyDescent="0.2">
      <c r="A41" s="97">
        <v>36</v>
      </c>
      <c r="B41" s="76">
        <v>43</v>
      </c>
      <c r="C41" s="102" t="s">
        <v>53</v>
      </c>
      <c r="D41" s="103" t="s">
        <v>1</v>
      </c>
      <c r="E41" s="110" t="s">
        <v>2</v>
      </c>
      <c r="F41" s="75">
        <v>60333.333299999998</v>
      </c>
      <c r="G41" s="76">
        <v>47</v>
      </c>
      <c r="H41" s="77">
        <v>25.977799999999998</v>
      </c>
      <c r="I41" s="76">
        <v>51</v>
      </c>
      <c r="J41" s="78">
        <v>42.77</v>
      </c>
      <c r="K41" s="76">
        <v>53</v>
      </c>
      <c r="L41" s="77">
        <v>197.69229999999999</v>
      </c>
      <c r="M41" s="77">
        <v>138.23079999999999</v>
      </c>
      <c r="N41" s="77">
        <v>22.568899999999999</v>
      </c>
      <c r="O41" s="79">
        <v>99.333299999999994</v>
      </c>
      <c r="P41" s="76">
        <v>45</v>
      </c>
      <c r="Q41" s="80">
        <v>2787</v>
      </c>
      <c r="R41" s="76">
        <v>64</v>
      </c>
      <c r="S41" s="79">
        <v>724</v>
      </c>
      <c r="T41" s="76">
        <v>56</v>
      </c>
      <c r="U41" s="77">
        <v>4.7689000000000004</v>
      </c>
      <c r="V41" s="76">
        <v>14</v>
      </c>
      <c r="W41" s="79">
        <v>12</v>
      </c>
      <c r="X41" s="79">
        <v>12</v>
      </c>
      <c r="Y41" s="80">
        <v>383</v>
      </c>
      <c r="Z41" s="77">
        <v>1.5984</v>
      </c>
      <c r="AA41" s="81">
        <v>221</v>
      </c>
      <c r="AB41" s="74">
        <f t="shared" si="0"/>
        <v>36</v>
      </c>
    </row>
    <row r="42" spans="1:28" ht="9.75" customHeight="1" x14ac:dyDescent="0.2">
      <c r="A42" s="97">
        <v>37</v>
      </c>
      <c r="B42" s="76" t="s">
        <v>18</v>
      </c>
      <c r="C42" s="102" t="s">
        <v>19</v>
      </c>
      <c r="D42" s="103" t="s">
        <v>1</v>
      </c>
      <c r="E42" s="110" t="s">
        <v>2</v>
      </c>
      <c r="F42" s="75">
        <v>63100</v>
      </c>
      <c r="G42" s="76">
        <v>42</v>
      </c>
      <c r="H42" s="77">
        <v>25.546600000000002</v>
      </c>
      <c r="I42" s="76">
        <v>54</v>
      </c>
      <c r="J42" s="78">
        <v>44.291499999999999</v>
      </c>
      <c r="K42" s="76">
        <v>46</v>
      </c>
      <c r="L42" s="77">
        <v>1.1662999999999999</v>
      </c>
      <c r="M42" s="77">
        <v>0.53600000000000003</v>
      </c>
      <c r="N42" s="77">
        <v>19.473700000000001</v>
      </c>
      <c r="O42" s="79">
        <v>96.8142</v>
      </c>
      <c r="P42" s="76">
        <v>47</v>
      </c>
      <c r="Q42" s="80">
        <v>2470</v>
      </c>
      <c r="R42" s="76">
        <v>70</v>
      </c>
      <c r="S42" s="79">
        <v>631</v>
      </c>
      <c r="T42" s="76">
        <v>63</v>
      </c>
      <c r="U42" s="77">
        <v>5.1863000000000001</v>
      </c>
      <c r="V42" s="76">
        <v>13</v>
      </c>
      <c r="W42" s="79">
        <v>11.3</v>
      </c>
      <c r="X42" s="79">
        <v>10</v>
      </c>
      <c r="Y42" s="80">
        <v>459</v>
      </c>
      <c r="Z42" s="77">
        <v>0.6885</v>
      </c>
      <c r="AA42" s="81">
        <v>226</v>
      </c>
      <c r="AB42" s="74">
        <f t="shared" si="0"/>
        <v>37</v>
      </c>
    </row>
    <row r="43" spans="1:28" ht="9.75" customHeight="1" x14ac:dyDescent="0.2">
      <c r="A43" s="97">
        <v>38</v>
      </c>
      <c r="B43" s="76">
        <v>63</v>
      </c>
      <c r="C43" s="102" t="s">
        <v>70</v>
      </c>
      <c r="D43" s="103" t="s">
        <v>16</v>
      </c>
      <c r="E43" s="110" t="s">
        <v>2</v>
      </c>
      <c r="F43" s="75">
        <v>55970.588199999998</v>
      </c>
      <c r="G43" s="76">
        <v>57</v>
      </c>
      <c r="H43" s="77">
        <v>21.6447</v>
      </c>
      <c r="I43" s="76">
        <v>66</v>
      </c>
      <c r="J43" s="78">
        <v>32.040500000000002</v>
      </c>
      <c r="K43" s="76">
        <v>86</v>
      </c>
      <c r="L43" s="77">
        <v>5.5185000000000004</v>
      </c>
      <c r="M43" s="77">
        <v>4.4040999999999997</v>
      </c>
      <c r="N43" s="77">
        <v>0.38829999999999998</v>
      </c>
      <c r="O43" s="79">
        <v>82.852900000000005</v>
      </c>
      <c r="P43" s="76">
        <v>65</v>
      </c>
      <c r="Q43" s="80">
        <v>8792</v>
      </c>
      <c r="R43" s="76">
        <v>15</v>
      </c>
      <c r="S43" s="79">
        <v>1903</v>
      </c>
      <c r="T43" s="76">
        <v>19</v>
      </c>
      <c r="U43" s="77">
        <v>2.7126999999999999</v>
      </c>
      <c r="V43" s="76">
        <v>24</v>
      </c>
      <c r="W43" s="79">
        <v>34</v>
      </c>
      <c r="X43" s="79">
        <v>34</v>
      </c>
      <c r="Y43" s="80">
        <v>622</v>
      </c>
      <c r="Z43" s="77">
        <v>1.1833</v>
      </c>
      <c r="AA43" s="81">
        <v>227</v>
      </c>
      <c r="AB43" s="74">
        <f t="shared" si="0"/>
        <v>38</v>
      </c>
    </row>
    <row r="44" spans="1:28" ht="9.75" customHeight="1" x14ac:dyDescent="0.2">
      <c r="A44" s="97">
        <v>39</v>
      </c>
      <c r="B44" s="76">
        <v>36</v>
      </c>
      <c r="C44" s="102" t="s">
        <v>48</v>
      </c>
      <c r="D44" s="103" t="s">
        <v>16</v>
      </c>
      <c r="E44" s="110" t="s">
        <v>21</v>
      </c>
      <c r="F44" s="75">
        <v>74333.333299999998</v>
      </c>
      <c r="G44" s="76">
        <v>30</v>
      </c>
      <c r="H44" s="77">
        <v>18.034800000000001</v>
      </c>
      <c r="I44" s="76">
        <v>78</v>
      </c>
      <c r="J44" s="78">
        <v>35.0991</v>
      </c>
      <c r="K44" s="76">
        <v>77</v>
      </c>
      <c r="L44" s="77">
        <v>2.8119000000000001</v>
      </c>
      <c r="M44" s="77">
        <v>1.3435999999999999</v>
      </c>
      <c r="N44" s="77">
        <v>11.645799999999999</v>
      </c>
      <c r="O44" s="79">
        <v>144.66669999999999</v>
      </c>
      <c r="P44" s="76">
        <v>20</v>
      </c>
      <c r="Q44" s="80">
        <v>2473</v>
      </c>
      <c r="R44" s="76">
        <v>69</v>
      </c>
      <c r="S44" s="79">
        <v>446</v>
      </c>
      <c r="T44" s="76">
        <v>73</v>
      </c>
      <c r="U44" s="77">
        <v>2.2725</v>
      </c>
      <c r="V44" s="76">
        <v>32</v>
      </c>
      <c r="W44" s="79">
        <v>6</v>
      </c>
      <c r="X44" s="79">
        <v>6</v>
      </c>
      <c r="Y44" s="80">
        <v>345</v>
      </c>
      <c r="Z44" s="77">
        <v>1.2696000000000001</v>
      </c>
      <c r="AA44" s="81">
        <v>229</v>
      </c>
      <c r="AB44" s="74">
        <f t="shared" si="0"/>
        <v>39</v>
      </c>
    </row>
    <row r="45" spans="1:28" ht="9.75" customHeight="1" x14ac:dyDescent="0.2">
      <c r="A45" s="98">
        <v>40</v>
      </c>
      <c r="B45" s="83">
        <v>66</v>
      </c>
      <c r="C45" s="104" t="s">
        <v>72</v>
      </c>
      <c r="D45" s="105" t="s">
        <v>4</v>
      </c>
      <c r="E45" s="111" t="s">
        <v>5</v>
      </c>
      <c r="F45" s="82">
        <v>55565.217400000001</v>
      </c>
      <c r="G45" s="83">
        <v>58</v>
      </c>
      <c r="H45" s="84">
        <v>37.566099999999999</v>
      </c>
      <c r="I45" s="83">
        <v>8</v>
      </c>
      <c r="J45" s="85">
        <v>51.3521</v>
      </c>
      <c r="K45" s="83">
        <v>24</v>
      </c>
      <c r="L45" s="84">
        <v>20.308900000000001</v>
      </c>
      <c r="M45" s="84">
        <v>14.214700000000001</v>
      </c>
      <c r="N45" s="84">
        <v>5.4928999999999997</v>
      </c>
      <c r="O45" s="86">
        <v>75.956500000000005</v>
      </c>
      <c r="P45" s="83">
        <v>66</v>
      </c>
      <c r="Q45" s="87">
        <v>3402</v>
      </c>
      <c r="R45" s="83">
        <v>48</v>
      </c>
      <c r="S45" s="86">
        <v>1278</v>
      </c>
      <c r="T45" s="83">
        <v>30</v>
      </c>
      <c r="U45" s="84">
        <v>0.98560000000000003</v>
      </c>
      <c r="V45" s="83">
        <v>50</v>
      </c>
      <c r="W45" s="86">
        <v>23</v>
      </c>
      <c r="X45" s="86">
        <v>23</v>
      </c>
      <c r="Y45" s="87">
        <v>447</v>
      </c>
      <c r="Z45" s="84">
        <v>0.94410000000000005</v>
      </c>
      <c r="AA45" s="88">
        <v>230</v>
      </c>
      <c r="AB45" s="74">
        <f t="shared" si="0"/>
        <v>40</v>
      </c>
    </row>
    <row r="46" spans="1:28" ht="9.75" customHeight="1" x14ac:dyDescent="0.2">
      <c r="A46" s="97">
        <v>41</v>
      </c>
      <c r="B46" s="76">
        <v>18</v>
      </c>
      <c r="C46" s="102" t="s">
        <v>29</v>
      </c>
      <c r="D46" s="103" t="s">
        <v>1</v>
      </c>
      <c r="E46" s="110" t="s">
        <v>2</v>
      </c>
      <c r="F46" s="75">
        <v>63625</v>
      </c>
      <c r="G46" s="76">
        <v>39</v>
      </c>
      <c r="H46" s="77">
        <v>37.872</v>
      </c>
      <c r="I46" s="76">
        <v>7</v>
      </c>
      <c r="J46" s="78">
        <v>55.357100000000003</v>
      </c>
      <c r="K46" s="76">
        <v>9</v>
      </c>
      <c r="L46" s="77">
        <v>3.2206000000000001</v>
      </c>
      <c r="M46" s="77">
        <v>1.4245000000000001</v>
      </c>
      <c r="N46" s="77">
        <v>11.549899999999999</v>
      </c>
      <c r="O46" s="79">
        <v>93</v>
      </c>
      <c r="P46" s="76">
        <v>54</v>
      </c>
      <c r="Q46" s="80">
        <v>1344</v>
      </c>
      <c r="R46" s="76">
        <v>85</v>
      </c>
      <c r="S46" s="79">
        <v>509</v>
      </c>
      <c r="T46" s="76">
        <v>69</v>
      </c>
      <c r="U46" s="77">
        <v>1.1466000000000001</v>
      </c>
      <c r="V46" s="76">
        <v>46</v>
      </c>
      <c r="W46" s="79">
        <v>8</v>
      </c>
      <c r="X46" s="79">
        <v>8</v>
      </c>
      <c r="Y46" s="80">
        <v>236</v>
      </c>
      <c r="Z46" s="77">
        <v>1.3587</v>
      </c>
      <c r="AA46" s="81">
        <v>231</v>
      </c>
      <c r="AB46" s="74">
        <f t="shared" si="0"/>
        <v>41</v>
      </c>
    </row>
    <row r="47" spans="1:28" ht="9.75" customHeight="1" x14ac:dyDescent="0.2">
      <c r="A47" s="97">
        <v>42</v>
      </c>
      <c r="B47" s="76">
        <v>50</v>
      </c>
      <c r="C47" s="102" t="s">
        <v>58</v>
      </c>
      <c r="D47" s="103" t="s">
        <v>1</v>
      </c>
      <c r="E47" s="110" t="s">
        <v>2</v>
      </c>
      <c r="F47" s="75">
        <v>68100</v>
      </c>
      <c r="G47" s="76">
        <v>35</v>
      </c>
      <c r="H47" s="77">
        <v>24.382400000000001</v>
      </c>
      <c r="I47" s="76">
        <v>58</v>
      </c>
      <c r="J47" s="78">
        <v>40.243499999999997</v>
      </c>
      <c r="K47" s="76">
        <v>68</v>
      </c>
      <c r="L47" s="77">
        <v>3.8395999999999999</v>
      </c>
      <c r="M47" s="77">
        <v>1.2881</v>
      </c>
      <c r="N47" s="77">
        <v>12.7103</v>
      </c>
      <c r="O47" s="79">
        <v>112.4</v>
      </c>
      <c r="P47" s="76">
        <v>36</v>
      </c>
      <c r="Q47" s="80">
        <v>2793</v>
      </c>
      <c r="R47" s="76">
        <v>63</v>
      </c>
      <c r="S47" s="79">
        <v>681</v>
      </c>
      <c r="T47" s="76">
        <v>60</v>
      </c>
      <c r="U47" s="77">
        <v>1.1698999999999999</v>
      </c>
      <c r="V47" s="76">
        <v>45</v>
      </c>
      <c r="W47" s="79">
        <v>10</v>
      </c>
      <c r="X47" s="79">
        <v>10</v>
      </c>
      <c r="Y47" s="80">
        <v>522</v>
      </c>
      <c r="Z47" s="77">
        <v>1.2309000000000001</v>
      </c>
      <c r="AA47" s="81">
        <v>237</v>
      </c>
      <c r="AB47" s="74">
        <f t="shared" si="0"/>
        <v>42</v>
      </c>
    </row>
    <row r="48" spans="1:28" ht="9.75" customHeight="1" x14ac:dyDescent="0.2">
      <c r="A48" s="97">
        <v>43</v>
      </c>
      <c r="B48" s="76">
        <v>65</v>
      </c>
      <c r="C48" s="102" t="s">
        <v>71</v>
      </c>
      <c r="D48" s="103" t="s">
        <v>35</v>
      </c>
      <c r="E48" s="110" t="s">
        <v>21</v>
      </c>
      <c r="F48" s="75">
        <v>41448.275900000001</v>
      </c>
      <c r="G48" s="76">
        <v>74</v>
      </c>
      <c r="H48" s="77">
        <v>36.996000000000002</v>
      </c>
      <c r="I48" s="76">
        <v>11</v>
      </c>
      <c r="J48" s="78">
        <v>51.277299999999997</v>
      </c>
      <c r="K48" s="76">
        <v>25</v>
      </c>
      <c r="L48" s="77">
        <v>5.5252999999999997</v>
      </c>
      <c r="M48" s="77">
        <v>3.0507</v>
      </c>
      <c r="N48" s="77">
        <v>14.0351</v>
      </c>
      <c r="O48" s="79">
        <v>57.448300000000003</v>
      </c>
      <c r="P48" s="76">
        <v>83</v>
      </c>
      <c r="Q48" s="80">
        <v>3249</v>
      </c>
      <c r="R48" s="76">
        <v>50</v>
      </c>
      <c r="S48" s="79">
        <v>1202</v>
      </c>
      <c r="T48" s="76">
        <v>34</v>
      </c>
      <c r="U48" s="77">
        <v>3.73</v>
      </c>
      <c r="V48" s="76">
        <v>19</v>
      </c>
      <c r="W48" s="79">
        <v>29</v>
      </c>
      <c r="X48" s="79">
        <v>29</v>
      </c>
      <c r="Y48" s="80">
        <v>284</v>
      </c>
      <c r="Z48" s="77">
        <v>1.0355000000000001</v>
      </c>
      <c r="AA48" s="81">
        <v>237</v>
      </c>
      <c r="AB48" s="74">
        <f t="shared" si="0"/>
        <v>43</v>
      </c>
    </row>
    <row r="49" spans="1:28" ht="9.75" customHeight="1" x14ac:dyDescent="0.2">
      <c r="A49" s="97">
        <v>44</v>
      </c>
      <c r="B49" s="76" t="s">
        <v>18</v>
      </c>
      <c r="C49" s="102" t="s">
        <v>19</v>
      </c>
      <c r="D49" s="103" t="s">
        <v>1</v>
      </c>
      <c r="E49" s="110" t="s">
        <v>2</v>
      </c>
      <c r="F49" s="75">
        <v>63434.782599999999</v>
      </c>
      <c r="G49" s="76">
        <v>41</v>
      </c>
      <c r="H49" s="77">
        <v>29.244299999999999</v>
      </c>
      <c r="I49" s="76">
        <v>35</v>
      </c>
      <c r="J49" s="78">
        <v>44.638199999999998</v>
      </c>
      <c r="K49" s="76">
        <v>44</v>
      </c>
      <c r="L49" s="77">
        <v>10.6571</v>
      </c>
      <c r="M49" s="77">
        <v>2.2189999999999999</v>
      </c>
      <c r="N49" s="77">
        <v>-0.66249999999999998</v>
      </c>
      <c r="O49" s="79">
        <v>96.826099999999997</v>
      </c>
      <c r="P49" s="76">
        <v>46</v>
      </c>
      <c r="Q49" s="80">
        <v>4989</v>
      </c>
      <c r="R49" s="76">
        <v>35</v>
      </c>
      <c r="S49" s="79">
        <v>1459</v>
      </c>
      <c r="T49" s="76">
        <v>25</v>
      </c>
      <c r="U49" s="77">
        <v>-2.4462000000000002</v>
      </c>
      <c r="V49" s="76">
        <v>91</v>
      </c>
      <c r="W49" s="79">
        <v>23</v>
      </c>
      <c r="X49" s="79">
        <v>23</v>
      </c>
      <c r="Y49" s="80">
        <v>852</v>
      </c>
      <c r="Z49" s="77">
        <v>1.4249000000000001</v>
      </c>
      <c r="AA49" s="81">
        <v>248</v>
      </c>
      <c r="AB49" s="74">
        <f t="shared" si="0"/>
        <v>44</v>
      </c>
    </row>
    <row r="50" spans="1:28" ht="9.75" customHeight="1" x14ac:dyDescent="0.2">
      <c r="A50" s="97">
        <v>45</v>
      </c>
      <c r="B50" s="76">
        <v>44</v>
      </c>
      <c r="C50" s="102" t="s">
        <v>122</v>
      </c>
      <c r="D50" s="103" t="s">
        <v>4</v>
      </c>
      <c r="E50" s="110" t="s">
        <v>21</v>
      </c>
      <c r="F50" s="75">
        <v>49160</v>
      </c>
      <c r="G50" s="76">
        <v>66</v>
      </c>
      <c r="H50" s="77">
        <v>21.026499999999999</v>
      </c>
      <c r="I50" s="76">
        <v>69</v>
      </c>
      <c r="J50" s="78">
        <v>28.8965</v>
      </c>
      <c r="K50" s="76">
        <v>89</v>
      </c>
      <c r="L50" s="77">
        <v>8.1247000000000007</v>
      </c>
      <c r="M50" s="77">
        <v>4.5358000000000001</v>
      </c>
      <c r="N50" s="77">
        <v>9.5858000000000008</v>
      </c>
      <c r="O50" s="79">
        <v>67.56</v>
      </c>
      <c r="P50" s="76">
        <v>74</v>
      </c>
      <c r="Q50" s="80">
        <v>5845</v>
      </c>
      <c r="R50" s="76">
        <v>25</v>
      </c>
      <c r="S50" s="79">
        <v>1229</v>
      </c>
      <c r="T50" s="76">
        <v>32</v>
      </c>
      <c r="U50" s="77">
        <v>3.9203999999999999</v>
      </c>
      <c r="V50" s="76">
        <v>16</v>
      </c>
      <c r="W50" s="79">
        <v>25</v>
      </c>
      <c r="X50" s="79">
        <v>25</v>
      </c>
      <c r="Y50" s="80">
        <v>372</v>
      </c>
      <c r="Z50" s="77">
        <v>0.87370000000000003</v>
      </c>
      <c r="AA50" s="81">
        <v>250</v>
      </c>
      <c r="AB50" s="74">
        <f t="shared" si="0"/>
        <v>45</v>
      </c>
    </row>
    <row r="51" spans="1:28" ht="9.75" customHeight="1" x14ac:dyDescent="0.2">
      <c r="A51" s="97">
        <v>46</v>
      </c>
      <c r="B51" s="76">
        <v>30</v>
      </c>
      <c r="C51" s="102" t="s">
        <v>43</v>
      </c>
      <c r="D51" s="103" t="s">
        <v>27</v>
      </c>
      <c r="E51" s="110" t="s">
        <v>21</v>
      </c>
      <c r="F51" s="75">
        <v>59750</v>
      </c>
      <c r="G51" s="76">
        <v>48</v>
      </c>
      <c r="H51" s="77">
        <v>18.342700000000001</v>
      </c>
      <c r="I51" s="76">
        <v>77</v>
      </c>
      <c r="J51" s="78">
        <v>25.5761</v>
      </c>
      <c r="K51" s="76">
        <v>92</v>
      </c>
      <c r="L51" s="77">
        <v>3.6103999999999998</v>
      </c>
      <c r="M51" s="77">
        <v>1.7433000000000001</v>
      </c>
      <c r="N51" s="77">
        <v>5.0726000000000004</v>
      </c>
      <c r="O51" s="79">
        <v>83.8</v>
      </c>
      <c r="P51" s="76">
        <v>63</v>
      </c>
      <c r="Q51" s="80">
        <v>6553</v>
      </c>
      <c r="R51" s="76">
        <v>23</v>
      </c>
      <c r="S51" s="79">
        <v>1202</v>
      </c>
      <c r="T51" s="76">
        <v>35</v>
      </c>
      <c r="U51" s="77">
        <v>1.3240000000000001</v>
      </c>
      <c r="V51" s="76">
        <v>41</v>
      </c>
      <c r="W51" s="79">
        <v>20</v>
      </c>
      <c r="X51" s="79">
        <v>20</v>
      </c>
      <c r="Y51" s="80">
        <v>205</v>
      </c>
      <c r="Z51" s="77">
        <v>1.361</v>
      </c>
      <c r="AA51" s="81">
        <v>252</v>
      </c>
      <c r="AB51" s="74">
        <f t="shared" si="0"/>
        <v>46</v>
      </c>
    </row>
    <row r="52" spans="1:28" ht="9.75" customHeight="1" x14ac:dyDescent="0.2">
      <c r="A52" s="97">
        <v>47</v>
      </c>
      <c r="B52" s="76" t="s">
        <v>18</v>
      </c>
      <c r="C52" s="102" t="s">
        <v>136</v>
      </c>
      <c r="D52" s="103" t="s">
        <v>9</v>
      </c>
      <c r="E52" s="110" t="s">
        <v>5</v>
      </c>
      <c r="F52" s="75">
        <v>80800</v>
      </c>
      <c r="G52" s="76">
        <v>28</v>
      </c>
      <c r="H52" s="77">
        <v>24.004799999999999</v>
      </c>
      <c r="I52" s="76">
        <v>60</v>
      </c>
      <c r="J52" s="78">
        <v>36.720100000000002</v>
      </c>
      <c r="K52" s="76">
        <v>72</v>
      </c>
      <c r="L52" s="77">
        <v>51.815399999999997</v>
      </c>
      <c r="M52" s="77">
        <v>35.753799999999998</v>
      </c>
      <c r="N52" s="77">
        <v>2.7985000000000002</v>
      </c>
      <c r="O52" s="79">
        <v>123.6</v>
      </c>
      <c r="P52" s="76">
        <v>27</v>
      </c>
      <c r="Q52" s="80">
        <v>3366</v>
      </c>
      <c r="R52" s="76">
        <v>49</v>
      </c>
      <c r="S52" s="79">
        <v>808</v>
      </c>
      <c r="T52" s="76">
        <v>52</v>
      </c>
      <c r="U52" s="77">
        <v>-1.8080000000000001</v>
      </c>
      <c r="V52" s="76">
        <v>89</v>
      </c>
      <c r="W52" s="79">
        <v>10</v>
      </c>
      <c r="X52" s="79">
        <v>10</v>
      </c>
      <c r="Y52" s="80">
        <v>358</v>
      </c>
      <c r="Z52" s="77">
        <v>0.57820000000000005</v>
      </c>
      <c r="AA52" s="81">
        <v>253</v>
      </c>
      <c r="AB52" s="74">
        <f t="shared" si="0"/>
        <v>47</v>
      </c>
    </row>
    <row r="53" spans="1:28" ht="9.75" customHeight="1" x14ac:dyDescent="0.2">
      <c r="A53" s="97">
        <v>48</v>
      </c>
      <c r="B53" s="76">
        <v>22</v>
      </c>
      <c r="C53" s="102" t="s">
        <v>34</v>
      </c>
      <c r="D53" s="103" t="s">
        <v>35</v>
      </c>
      <c r="E53" s="110" t="s">
        <v>21</v>
      </c>
      <c r="F53" s="75">
        <v>62735.294099999999</v>
      </c>
      <c r="G53" s="76">
        <v>43</v>
      </c>
      <c r="H53" s="77">
        <v>9.1499000000000006</v>
      </c>
      <c r="I53" s="76">
        <v>95</v>
      </c>
      <c r="J53" s="78">
        <v>17.150200000000002</v>
      </c>
      <c r="K53" s="76">
        <v>97</v>
      </c>
      <c r="L53" s="77">
        <v>1.2576000000000001</v>
      </c>
      <c r="M53" s="77">
        <v>0.51339999999999997</v>
      </c>
      <c r="N53" s="77">
        <v>4.7968000000000002</v>
      </c>
      <c r="O53" s="79">
        <v>115.32689999999999</v>
      </c>
      <c r="P53" s="76">
        <v>35</v>
      </c>
      <c r="Q53" s="80">
        <v>69935</v>
      </c>
      <c r="R53" s="76">
        <v>2</v>
      </c>
      <c r="S53" s="79">
        <v>6399</v>
      </c>
      <c r="T53" s="76">
        <v>4</v>
      </c>
      <c r="U53" s="77">
        <v>-0.1358</v>
      </c>
      <c r="V53" s="76">
        <v>80</v>
      </c>
      <c r="W53" s="79">
        <v>104</v>
      </c>
      <c r="X53" s="79">
        <v>102</v>
      </c>
      <c r="Y53" s="80">
        <v>957</v>
      </c>
      <c r="Z53" s="77">
        <v>0.93420000000000003</v>
      </c>
      <c r="AA53" s="81">
        <v>255</v>
      </c>
      <c r="AB53" s="74">
        <f t="shared" si="0"/>
        <v>48</v>
      </c>
    </row>
    <row r="54" spans="1:28" ht="9.75" customHeight="1" x14ac:dyDescent="0.2">
      <c r="A54" s="97">
        <v>49</v>
      </c>
      <c r="B54" s="76">
        <v>20</v>
      </c>
      <c r="C54" s="102" t="s">
        <v>32</v>
      </c>
      <c r="D54" s="103" t="s">
        <v>1</v>
      </c>
      <c r="E54" s="110" t="s">
        <v>2</v>
      </c>
      <c r="F54" s="75">
        <v>56000</v>
      </c>
      <c r="G54" s="76">
        <v>56</v>
      </c>
      <c r="H54" s="77">
        <v>28.5169</v>
      </c>
      <c r="I54" s="76">
        <v>38</v>
      </c>
      <c r="J54" s="78">
        <v>45.894300000000001</v>
      </c>
      <c r="K54" s="76">
        <v>41</v>
      </c>
      <c r="L54" s="77">
        <v>6.5</v>
      </c>
      <c r="M54" s="77">
        <v>2.5697999999999999</v>
      </c>
      <c r="N54" s="77">
        <v>17.886700000000001</v>
      </c>
      <c r="O54" s="79">
        <v>90.125</v>
      </c>
      <c r="P54" s="76">
        <v>56</v>
      </c>
      <c r="Q54" s="80">
        <v>1571</v>
      </c>
      <c r="R54" s="76">
        <v>82</v>
      </c>
      <c r="S54" s="79">
        <v>448</v>
      </c>
      <c r="T54" s="76">
        <v>71</v>
      </c>
      <c r="U54" s="77">
        <v>2.6379999999999999</v>
      </c>
      <c r="V54" s="76">
        <v>27</v>
      </c>
      <c r="W54" s="79">
        <v>8</v>
      </c>
      <c r="X54" s="79">
        <v>8</v>
      </c>
      <c r="Y54" s="80">
        <v>273</v>
      </c>
      <c r="Z54" s="77">
        <v>1.0476000000000001</v>
      </c>
      <c r="AA54" s="81">
        <v>259</v>
      </c>
      <c r="AB54" s="74">
        <f t="shared" si="0"/>
        <v>49</v>
      </c>
    </row>
    <row r="55" spans="1:28" ht="9.75" customHeight="1" x14ac:dyDescent="0.2">
      <c r="A55" s="147">
        <v>50</v>
      </c>
      <c r="B55" s="152">
        <v>45</v>
      </c>
      <c r="C55" s="148" t="s">
        <v>54</v>
      </c>
      <c r="D55" s="149" t="s">
        <v>1</v>
      </c>
      <c r="E55" s="150" t="s">
        <v>2</v>
      </c>
      <c r="F55" s="151">
        <v>57545.4545</v>
      </c>
      <c r="G55" s="152">
        <v>53</v>
      </c>
      <c r="H55" s="153">
        <v>20.612200000000001</v>
      </c>
      <c r="I55" s="152">
        <v>70</v>
      </c>
      <c r="J55" s="154">
        <v>44.741100000000003</v>
      </c>
      <c r="K55" s="152">
        <v>43</v>
      </c>
      <c r="L55" s="153">
        <v>7.4762000000000004</v>
      </c>
      <c r="M55" s="153">
        <v>4.8125</v>
      </c>
      <c r="N55" s="153">
        <v>13.318099999999999</v>
      </c>
      <c r="O55" s="155">
        <v>111.7073</v>
      </c>
      <c r="P55" s="152">
        <v>38</v>
      </c>
      <c r="Q55" s="156">
        <v>3071</v>
      </c>
      <c r="R55" s="152">
        <v>55</v>
      </c>
      <c r="S55" s="155">
        <v>633</v>
      </c>
      <c r="T55" s="152">
        <v>62</v>
      </c>
      <c r="U55" s="153">
        <v>1.264</v>
      </c>
      <c r="V55" s="152">
        <v>44</v>
      </c>
      <c r="W55" s="155">
        <v>12.3</v>
      </c>
      <c r="X55" s="155">
        <v>11</v>
      </c>
      <c r="Y55" s="156">
        <v>524</v>
      </c>
      <c r="Z55" s="153">
        <v>1.1374</v>
      </c>
      <c r="AA55" s="157">
        <v>260</v>
      </c>
      <c r="AB55" s="158">
        <f t="shared" si="0"/>
        <v>50</v>
      </c>
    </row>
    <row r="56" spans="1:28" ht="9.75" customHeight="1" x14ac:dyDescent="0.2">
      <c r="A56" s="139"/>
      <c r="B56" s="143"/>
      <c r="C56" s="140"/>
      <c r="D56" s="141"/>
      <c r="E56" s="141"/>
      <c r="F56" s="142"/>
      <c r="G56" s="143"/>
      <c r="H56" s="144"/>
      <c r="I56" s="143"/>
      <c r="J56" s="144"/>
      <c r="K56" s="143"/>
      <c r="L56" s="144"/>
      <c r="M56" s="144"/>
      <c r="N56" s="144"/>
      <c r="O56" s="145"/>
      <c r="P56" s="143"/>
      <c r="Q56" s="142"/>
      <c r="R56" s="143"/>
      <c r="S56" s="145"/>
      <c r="T56" s="143"/>
      <c r="U56" s="144"/>
      <c r="V56" s="143"/>
      <c r="W56" s="145"/>
      <c r="X56" s="145"/>
      <c r="Y56" s="142"/>
      <c r="Z56" s="144"/>
      <c r="AA56" s="139"/>
      <c r="AB56" s="146"/>
    </row>
    <row r="57" spans="1:28" ht="9.75" customHeight="1" x14ac:dyDescent="0.2">
      <c r="A57" s="139"/>
      <c r="B57" s="143"/>
      <c r="C57" s="140"/>
      <c r="D57" s="141"/>
      <c r="E57" s="141"/>
      <c r="F57" s="142"/>
      <c r="G57" s="143"/>
      <c r="H57" s="144"/>
      <c r="I57" s="143"/>
      <c r="J57" s="144"/>
      <c r="K57" s="143"/>
      <c r="L57" s="144"/>
      <c r="M57" s="144"/>
      <c r="N57" s="144"/>
      <c r="O57" s="145"/>
      <c r="P57" s="143"/>
      <c r="Q57" s="142"/>
      <c r="R57" s="143"/>
      <c r="S57" s="145"/>
      <c r="T57" s="143"/>
      <c r="U57" s="144"/>
      <c r="V57" s="143"/>
      <c r="W57" s="145"/>
      <c r="X57" s="145"/>
      <c r="Y57" s="142"/>
      <c r="Z57" s="144"/>
      <c r="AA57" s="139"/>
      <c r="AB57" s="146"/>
    </row>
    <row r="58" spans="1:28" ht="9.75" customHeight="1" x14ac:dyDescent="0.2">
      <c r="A58" s="159">
        <v>51</v>
      </c>
      <c r="B58" s="160">
        <v>19</v>
      </c>
      <c r="C58" s="161" t="s">
        <v>30</v>
      </c>
      <c r="D58" s="162" t="s">
        <v>31</v>
      </c>
      <c r="E58" s="163" t="s">
        <v>2</v>
      </c>
      <c r="F58" s="164">
        <v>54472.222199999997</v>
      </c>
      <c r="G58" s="160">
        <v>61</v>
      </c>
      <c r="H58" s="165">
        <v>25.553799999999999</v>
      </c>
      <c r="I58" s="160">
        <v>53</v>
      </c>
      <c r="J58" s="166">
        <v>41.751399999999997</v>
      </c>
      <c r="K58" s="160">
        <v>59</v>
      </c>
      <c r="L58" s="165">
        <v>6.2942</v>
      </c>
      <c r="M58" s="165">
        <v>2.6709000000000001</v>
      </c>
      <c r="N58" s="165">
        <v>7.7977999999999996</v>
      </c>
      <c r="O58" s="167">
        <v>89</v>
      </c>
      <c r="P58" s="160">
        <v>58</v>
      </c>
      <c r="Q58" s="168">
        <v>7674</v>
      </c>
      <c r="R58" s="160">
        <v>17</v>
      </c>
      <c r="S58" s="167">
        <v>1961</v>
      </c>
      <c r="T58" s="160">
        <v>18</v>
      </c>
      <c r="U58" s="165">
        <v>3.7100000000000001E-2</v>
      </c>
      <c r="V58" s="160">
        <v>71</v>
      </c>
      <c r="W58" s="167">
        <v>36</v>
      </c>
      <c r="X58" s="167">
        <v>36</v>
      </c>
      <c r="Y58" s="168">
        <v>1346</v>
      </c>
      <c r="Z58" s="165">
        <v>0.89180000000000004</v>
      </c>
      <c r="AA58" s="169">
        <v>260</v>
      </c>
      <c r="AB58" s="170">
        <v>51</v>
      </c>
    </row>
    <row r="59" spans="1:28" ht="9.75" customHeight="1" x14ac:dyDescent="0.2">
      <c r="A59" s="97">
        <v>52</v>
      </c>
      <c r="B59" s="76">
        <v>15</v>
      </c>
      <c r="C59" s="102" t="s">
        <v>25</v>
      </c>
      <c r="D59" s="103" t="s">
        <v>1</v>
      </c>
      <c r="E59" s="110" t="s">
        <v>2</v>
      </c>
      <c r="F59" s="75">
        <v>70400</v>
      </c>
      <c r="G59" s="76">
        <v>33</v>
      </c>
      <c r="H59" s="77">
        <v>26.4861</v>
      </c>
      <c r="I59" s="76">
        <v>46</v>
      </c>
      <c r="J59" s="78">
        <v>36.192599999999999</v>
      </c>
      <c r="K59" s="76">
        <v>74</v>
      </c>
      <c r="L59" s="77">
        <v>18.5932</v>
      </c>
      <c r="M59" s="77">
        <v>13.050800000000001</v>
      </c>
      <c r="N59" s="77">
        <v>4.8909000000000002</v>
      </c>
      <c r="O59" s="79">
        <v>96.2</v>
      </c>
      <c r="P59" s="76">
        <v>50</v>
      </c>
      <c r="Q59" s="80">
        <v>1329</v>
      </c>
      <c r="R59" s="76">
        <v>86</v>
      </c>
      <c r="S59" s="79">
        <v>352</v>
      </c>
      <c r="T59" s="76">
        <v>82</v>
      </c>
      <c r="U59" s="77">
        <v>1.1365000000000001</v>
      </c>
      <c r="V59" s="76">
        <v>48</v>
      </c>
      <c r="W59" s="79">
        <v>5</v>
      </c>
      <c r="X59" s="79">
        <v>5</v>
      </c>
      <c r="Y59" s="80">
        <v>320</v>
      </c>
      <c r="Z59" s="77">
        <v>0.73099999999999998</v>
      </c>
      <c r="AA59" s="81">
        <v>263</v>
      </c>
      <c r="AB59" s="74">
        <v>52</v>
      </c>
    </row>
    <row r="60" spans="1:28" ht="9.75" customHeight="1" x14ac:dyDescent="0.2">
      <c r="A60" s="97">
        <v>53</v>
      </c>
      <c r="B60" s="76">
        <v>96</v>
      </c>
      <c r="C60" s="102" t="s">
        <v>94</v>
      </c>
      <c r="D60" s="103" t="s">
        <v>16</v>
      </c>
      <c r="E60" s="110" t="s">
        <v>5</v>
      </c>
      <c r="F60" s="75">
        <v>51903.2258</v>
      </c>
      <c r="G60" s="76">
        <v>64</v>
      </c>
      <c r="H60" s="77">
        <v>21.3508</v>
      </c>
      <c r="I60" s="76">
        <v>67</v>
      </c>
      <c r="J60" s="78">
        <v>34.9788</v>
      </c>
      <c r="K60" s="76">
        <v>78</v>
      </c>
      <c r="L60" s="77">
        <v>2.5304000000000002</v>
      </c>
      <c r="M60" s="77">
        <v>1.0356000000000001</v>
      </c>
      <c r="N60" s="77">
        <v>8.9171999999999993</v>
      </c>
      <c r="O60" s="79">
        <v>85.032300000000006</v>
      </c>
      <c r="P60" s="76">
        <v>60</v>
      </c>
      <c r="Q60" s="80">
        <v>7536</v>
      </c>
      <c r="R60" s="76">
        <v>18</v>
      </c>
      <c r="S60" s="79">
        <v>1609</v>
      </c>
      <c r="T60" s="76">
        <v>23</v>
      </c>
      <c r="U60" s="77">
        <v>0.7288</v>
      </c>
      <c r="V60" s="76">
        <v>54</v>
      </c>
      <c r="W60" s="79">
        <v>31</v>
      </c>
      <c r="X60" s="79">
        <v>31</v>
      </c>
      <c r="Y60" s="80">
        <v>728</v>
      </c>
      <c r="Z60" s="77">
        <v>1.0713999999999999</v>
      </c>
      <c r="AA60" s="81">
        <v>263</v>
      </c>
      <c r="AB60" s="74">
        <v>53</v>
      </c>
    </row>
    <row r="61" spans="1:28" ht="9.75" customHeight="1" x14ac:dyDescent="0.2">
      <c r="A61" s="97">
        <v>54</v>
      </c>
      <c r="B61" s="76">
        <v>27</v>
      </c>
      <c r="C61" s="102" t="s">
        <v>40</v>
      </c>
      <c r="D61" s="103" t="s">
        <v>4</v>
      </c>
      <c r="E61" s="110" t="s">
        <v>21</v>
      </c>
      <c r="F61" s="75">
        <v>54565.217400000001</v>
      </c>
      <c r="G61" s="76">
        <v>60</v>
      </c>
      <c r="H61" s="77">
        <v>24.885999999999999</v>
      </c>
      <c r="I61" s="76">
        <v>56</v>
      </c>
      <c r="J61" s="78">
        <v>37.993299999999998</v>
      </c>
      <c r="K61" s="76">
        <v>70</v>
      </c>
      <c r="L61" s="77">
        <v>9.2103000000000002</v>
      </c>
      <c r="M61" s="77">
        <v>4.2923</v>
      </c>
      <c r="N61" s="77">
        <v>7.3780000000000001</v>
      </c>
      <c r="O61" s="79">
        <v>83.304299999999998</v>
      </c>
      <c r="P61" s="76">
        <v>64</v>
      </c>
      <c r="Q61" s="80">
        <v>5043</v>
      </c>
      <c r="R61" s="76">
        <v>34</v>
      </c>
      <c r="S61" s="79">
        <v>1255</v>
      </c>
      <c r="T61" s="76">
        <v>31</v>
      </c>
      <c r="U61" s="77">
        <v>0.89270000000000005</v>
      </c>
      <c r="V61" s="76">
        <v>51</v>
      </c>
      <c r="W61" s="79">
        <v>23</v>
      </c>
      <c r="X61" s="79">
        <v>23</v>
      </c>
      <c r="Y61" s="80">
        <v>519</v>
      </c>
      <c r="Z61" s="77">
        <v>0.83560000000000001</v>
      </c>
      <c r="AA61" s="81">
        <v>265</v>
      </c>
      <c r="AB61" s="74">
        <v>54</v>
      </c>
    </row>
    <row r="62" spans="1:28" ht="9.75" customHeight="1" x14ac:dyDescent="0.2">
      <c r="A62" s="97">
        <v>55</v>
      </c>
      <c r="B62" s="76" t="s">
        <v>18</v>
      </c>
      <c r="C62" s="102" t="s">
        <v>137</v>
      </c>
      <c r="D62" s="103" t="s">
        <v>1</v>
      </c>
      <c r="E62" s="110" t="s">
        <v>2</v>
      </c>
      <c r="F62" s="75">
        <v>63909.090900000003</v>
      </c>
      <c r="G62" s="76">
        <v>38</v>
      </c>
      <c r="H62" s="77">
        <v>22.345800000000001</v>
      </c>
      <c r="I62" s="76">
        <v>63</v>
      </c>
      <c r="J62" s="78">
        <v>38.493299999999998</v>
      </c>
      <c r="K62" s="76">
        <v>69</v>
      </c>
      <c r="L62" s="77">
        <v>10.5534</v>
      </c>
      <c r="M62" s="77">
        <v>4.9526000000000003</v>
      </c>
      <c r="N62" s="77">
        <v>8.9059000000000008</v>
      </c>
      <c r="O62" s="79">
        <v>110.0909</v>
      </c>
      <c r="P62" s="76">
        <v>41</v>
      </c>
      <c r="Q62" s="80">
        <v>3146</v>
      </c>
      <c r="R62" s="76">
        <v>54</v>
      </c>
      <c r="S62" s="79">
        <v>703</v>
      </c>
      <c r="T62" s="76">
        <v>57</v>
      </c>
      <c r="U62" s="77">
        <v>0</v>
      </c>
      <c r="V62" s="76">
        <v>74</v>
      </c>
      <c r="W62" s="79">
        <v>11</v>
      </c>
      <c r="X62" s="79">
        <v>11</v>
      </c>
      <c r="Y62" s="80">
        <v>471</v>
      </c>
      <c r="Z62" s="77">
        <v>1.482</v>
      </c>
      <c r="AA62" s="81">
        <v>270</v>
      </c>
      <c r="AB62" s="74">
        <v>55</v>
      </c>
    </row>
    <row r="63" spans="1:28" ht="9.75" customHeight="1" x14ac:dyDescent="0.2">
      <c r="A63" s="97">
        <v>56</v>
      </c>
      <c r="B63" s="76">
        <v>72</v>
      </c>
      <c r="C63" s="102" t="s">
        <v>19</v>
      </c>
      <c r="D63" s="103" t="s">
        <v>67</v>
      </c>
      <c r="E63" s="110" t="s">
        <v>2</v>
      </c>
      <c r="F63" s="75">
        <v>49285.7143</v>
      </c>
      <c r="G63" s="76">
        <v>65</v>
      </c>
      <c r="H63" s="77">
        <v>35.4938</v>
      </c>
      <c r="I63" s="76">
        <v>14</v>
      </c>
      <c r="J63" s="78">
        <v>60.390900000000002</v>
      </c>
      <c r="K63" s="76">
        <v>5</v>
      </c>
      <c r="L63" s="77">
        <v>27.975000000000001</v>
      </c>
      <c r="M63" s="77">
        <v>12.125</v>
      </c>
      <c r="N63" s="77">
        <v>20.494299999999999</v>
      </c>
      <c r="O63" s="79">
        <v>83.857100000000003</v>
      </c>
      <c r="P63" s="76">
        <v>62</v>
      </c>
      <c r="Q63" s="80">
        <v>972</v>
      </c>
      <c r="R63" s="76">
        <v>93</v>
      </c>
      <c r="S63" s="79">
        <v>345</v>
      </c>
      <c r="T63" s="76">
        <v>85</v>
      </c>
      <c r="U63" s="77">
        <v>1.6625000000000001</v>
      </c>
      <c r="V63" s="76">
        <v>36</v>
      </c>
      <c r="W63" s="79">
        <v>7</v>
      </c>
      <c r="X63" s="79">
        <v>7</v>
      </c>
      <c r="Y63" s="80">
        <v>222</v>
      </c>
      <c r="Z63" s="77">
        <v>1.2117</v>
      </c>
      <c r="AA63" s="81">
        <v>270</v>
      </c>
      <c r="AB63" s="74">
        <v>56</v>
      </c>
    </row>
    <row r="64" spans="1:28" ht="9.75" customHeight="1" x14ac:dyDescent="0.2">
      <c r="A64" s="97">
        <v>57</v>
      </c>
      <c r="B64" s="76">
        <v>41</v>
      </c>
      <c r="C64" s="102" t="s">
        <v>52</v>
      </c>
      <c r="D64" s="103" t="s">
        <v>16</v>
      </c>
      <c r="E64" s="110" t="s">
        <v>5</v>
      </c>
      <c r="F64" s="75">
        <v>62666.666700000002</v>
      </c>
      <c r="G64" s="76">
        <v>44</v>
      </c>
      <c r="H64" s="77">
        <v>30.769200000000001</v>
      </c>
      <c r="I64" s="76">
        <v>31</v>
      </c>
      <c r="J64" s="78">
        <v>46.972200000000001</v>
      </c>
      <c r="K64" s="76">
        <v>35</v>
      </c>
      <c r="L64" s="77">
        <v>84.166700000000006</v>
      </c>
      <c r="M64" s="77">
        <v>69.277799999999999</v>
      </c>
      <c r="N64" s="77">
        <v>2.4691000000000001</v>
      </c>
      <c r="O64" s="79">
        <v>95.666700000000006</v>
      </c>
      <c r="P64" s="76">
        <v>51</v>
      </c>
      <c r="Q64" s="80">
        <v>1222</v>
      </c>
      <c r="R64" s="76">
        <v>89</v>
      </c>
      <c r="S64" s="79">
        <v>376</v>
      </c>
      <c r="T64" s="76">
        <v>79</v>
      </c>
      <c r="U64" s="77">
        <v>0.59899999999999998</v>
      </c>
      <c r="V64" s="76">
        <v>57</v>
      </c>
      <c r="W64" s="79">
        <v>6</v>
      </c>
      <c r="X64" s="79">
        <v>6</v>
      </c>
      <c r="Y64" s="80">
        <v>129</v>
      </c>
      <c r="Z64" s="77">
        <v>1.5039</v>
      </c>
      <c r="AA64" s="81">
        <v>272</v>
      </c>
      <c r="AB64" s="74">
        <v>57</v>
      </c>
    </row>
    <row r="65" spans="1:28" ht="9.75" customHeight="1" x14ac:dyDescent="0.2">
      <c r="A65" s="97">
        <v>58</v>
      </c>
      <c r="B65" s="76">
        <v>40</v>
      </c>
      <c r="C65" s="106" t="s">
        <v>51</v>
      </c>
      <c r="D65" s="103" t="s">
        <v>4</v>
      </c>
      <c r="E65" s="110" t="s">
        <v>2</v>
      </c>
      <c r="F65" s="75">
        <v>62400</v>
      </c>
      <c r="G65" s="76">
        <v>45</v>
      </c>
      <c r="H65" s="77">
        <v>36.835900000000002</v>
      </c>
      <c r="I65" s="76">
        <v>12</v>
      </c>
      <c r="J65" s="78">
        <v>54.781599999999997</v>
      </c>
      <c r="K65" s="76">
        <v>12</v>
      </c>
      <c r="L65" s="77">
        <v>54.119</v>
      </c>
      <c r="M65" s="77">
        <v>50.738100000000003</v>
      </c>
      <c r="N65" s="77">
        <v>0.24690000000000001</v>
      </c>
      <c r="O65" s="79">
        <v>92.8</v>
      </c>
      <c r="P65" s="76">
        <v>55</v>
      </c>
      <c r="Q65" s="80">
        <v>847</v>
      </c>
      <c r="R65" s="76">
        <v>94</v>
      </c>
      <c r="S65" s="79">
        <v>312</v>
      </c>
      <c r="T65" s="76">
        <v>89</v>
      </c>
      <c r="U65" s="77">
        <v>0</v>
      </c>
      <c r="V65" s="76">
        <v>75</v>
      </c>
      <c r="W65" s="79">
        <v>5</v>
      </c>
      <c r="X65" s="79">
        <v>5</v>
      </c>
      <c r="Y65" s="80">
        <v>149</v>
      </c>
      <c r="Z65" s="77">
        <v>0.94630000000000003</v>
      </c>
      <c r="AA65" s="81">
        <v>281</v>
      </c>
      <c r="AB65" s="74">
        <v>58</v>
      </c>
    </row>
    <row r="66" spans="1:28" ht="9.75" customHeight="1" x14ac:dyDescent="0.2">
      <c r="A66" s="97">
        <v>59</v>
      </c>
      <c r="B66" s="76">
        <v>33</v>
      </c>
      <c r="C66" s="102" t="s">
        <v>46</v>
      </c>
      <c r="D66" s="103" t="s">
        <v>1</v>
      </c>
      <c r="E66" s="110" t="s">
        <v>2</v>
      </c>
      <c r="F66" s="75">
        <v>57333.333299999998</v>
      </c>
      <c r="G66" s="76">
        <v>55</v>
      </c>
      <c r="H66" s="77">
        <v>16.439699999999998</v>
      </c>
      <c r="I66" s="76">
        <v>82</v>
      </c>
      <c r="J66" s="78">
        <v>35.890099999999997</v>
      </c>
      <c r="K66" s="76">
        <v>75</v>
      </c>
      <c r="L66" s="77">
        <v>19.0337</v>
      </c>
      <c r="M66" s="77">
        <v>16.207899999999999</v>
      </c>
      <c r="N66" s="77">
        <v>12.177</v>
      </c>
      <c r="O66" s="79">
        <v>115.5385</v>
      </c>
      <c r="P66" s="76">
        <v>34</v>
      </c>
      <c r="Q66" s="80">
        <v>4185</v>
      </c>
      <c r="R66" s="76">
        <v>42</v>
      </c>
      <c r="S66" s="79">
        <v>688</v>
      </c>
      <c r="T66" s="76">
        <v>59</v>
      </c>
      <c r="U66" s="77">
        <v>0.04</v>
      </c>
      <c r="V66" s="76">
        <v>69</v>
      </c>
      <c r="W66" s="79">
        <v>13</v>
      </c>
      <c r="X66" s="79">
        <v>12</v>
      </c>
      <c r="Y66" s="80">
        <v>613</v>
      </c>
      <c r="Z66" s="77">
        <v>1.5107999999999999</v>
      </c>
      <c r="AA66" s="81">
        <v>282</v>
      </c>
      <c r="AB66" s="74">
        <v>59</v>
      </c>
    </row>
    <row r="67" spans="1:28" ht="9.75" customHeight="1" x14ac:dyDescent="0.2">
      <c r="A67" s="98">
        <v>60</v>
      </c>
      <c r="B67" s="83">
        <v>51</v>
      </c>
      <c r="C67" s="104" t="s">
        <v>59</v>
      </c>
      <c r="D67" s="105" t="s">
        <v>16</v>
      </c>
      <c r="E67" s="111" t="s">
        <v>2</v>
      </c>
      <c r="F67" s="82">
        <v>58857.142899999999</v>
      </c>
      <c r="G67" s="83">
        <v>50</v>
      </c>
      <c r="H67" s="84">
        <v>20.176300000000001</v>
      </c>
      <c r="I67" s="83">
        <v>71</v>
      </c>
      <c r="J67" s="85">
        <v>41.381</v>
      </c>
      <c r="K67" s="83">
        <v>62</v>
      </c>
      <c r="L67" s="84">
        <v>1.1262000000000001</v>
      </c>
      <c r="M67" s="84">
        <v>0.51300000000000001</v>
      </c>
      <c r="N67" s="84">
        <v>17.384899999999998</v>
      </c>
      <c r="O67" s="86">
        <v>120.71429999999999</v>
      </c>
      <c r="P67" s="83">
        <v>30</v>
      </c>
      <c r="Q67" s="87">
        <v>2042</v>
      </c>
      <c r="R67" s="83">
        <v>76</v>
      </c>
      <c r="S67" s="86">
        <v>412</v>
      </c>
      <c r="T67" s="83">
        <v>78</v>
      </c>
      <c r="U67" s="84">
        <v>0.69299999999999995</v>
      </c>
      <c r="V67" s="83">
        <v>55</v>
      </c>
      <c r="W67" s="86">
        <v>7</v>
      </c>
      <c r="X67" s="86">
        <v>7</v>
      </c>
      <c r="Y67" s="87">
        <v>279</v>
      </c>
      <c r="Z67" s="84">
        <v>1.1540999999999999</v>
      </c>
      <c r="AA67" s="88">
        <v>282</v>
      </c>
      <c r="AB67" s="74">
        <v>60</v>
      </c>
    </row>
    <row r="68" spans="1:28" ht="9.75" customHeight="1" x14ac:dyDescent="0.2">
      <c r="A68" s="97">
        <v>61</v>
      </c>
      <c r="B68" s="76">
        <v>60</v>
      </c>
      <c r="C68" s="102" t="s">
        <v>66</v>
      </c>
      <c r="D68" s="103" t="s">
        <v>67</v>
      </c>
      <c r="E68" s="110" t="s">
        <v>2</v>
      </c>
      <c r="F68" s="75">
        <v>41333.333299999998</v>
      </c>
      <c r="G68" s="76">
        <v>75</v>
      </c>
      <c r="H68" s="77">
        <v>33.022599999999997</v>
      </c>
      <c r="I68" s="76">
        <v>20</v>
      </c>
      <c r="J68" s="78">
        <v>43.941400000000002</v>
      </c>
      <c r="K68" s="76">
        <v>47</v>
      </c>
      <c r="L68" s="77">
        <v>25.875</v>
      </c>
      <c r="M68" s="77">
        <v>21.25</v>
      </c>
      <c r="N68" s="77">
        <v>16.7776</v>
      </c>
      <c r="O68" s="79">
        <v>55</v>
      </c>
      <c r="P68" s="76">
        <v>87</v>
      </c>
      <c r="Q68" s="80">
        <v>751</v>
      </c>
      <c r="R68" s="76">
        <v>97</v>
      </c>
      <c r="S68" s="79">
        <v>248</v>
      </c>
      <c r="T68" s="76">
        <v>93</v>
      </c>
      <c r="U68" s="77">
        <v>9.6758000000000006</v>
      </c>
      <c r="V68" s="76">
        <v>6</v>
      </c>
      <c r="W68" s="79">
        <v>6</v>
      </c>
      <c r="X68" s="79">
        <v>6</v>
      </c>
      <c r="Y68" s="80">
        <v>122</v>
      </c>
      <c r="Z68" s="77">
        <v>0.68030000000000002</v>
      </c>
      <c r="AA68" s="81">
        <v>285</v>
      </c>
      <c r="AB68" s="74">
        <v>61</v>
      </c>
    </row>
    <row r="69" spans="1:28" ht="9.75" customHeight="1" x14ac:dyDescent="0.2">
      <c r="A69" s="97">
        <v>62</v>
      </c>
      <c r="B69" s="76" t="s">
        <v>18</v>
      </c>
      <c r="C69" s="102" t="s">
        <v>138</v>
      </c>
      <c r="D69" s="103" t="s">
        <v>12</v>
      </c>
      <c r="E69" s="110" t="s">
        <v>2</v>
      </c>
      <c r="F69" s="75">
        <v>57666.666700000002</v>
      </c>
      <c r="G69" s="76">
        <v>52</v>
      </c>
      <c r="H69" s="77">
        <v>15.856999999999999</v>
      </c>
      <c r="I69" s="76">
        <v>84</v>
      </c>
      <c r="J69" s="78">
        <v>42.209000000000003</v>
      </c>
      <c r="K69" s="76">
        <v>55</v>
      </c>
      <c r="L69" s="77">
        <v>22.915500000000002</v>
      </c>
      <c r="M69" s="77">
        <v>13.0563</v>
      </c>
      <c r="N69" s="77">
        <v>7.7981999999999996</v>
      </c>
      <c r="O69" s="79">
        <v>153.5</v>
      </c>
      <c r="P69" s="76">
        <v>15</v>
      </c>
      <c r="Q69" s="80">
        <v>2182</v>
      </c>
      <c r="R69" s="76">
        <v>73</v>
      </c>
      <c r="S69" s="79">
        <v>346</v>
      </c>
      <c r="T69" s="76">
        <v>84</v>
      </c>
      <c r="U69" s="77">
        <v>0.28000000000000003</v>
      </c>
      <c r="V69" s="76">
        <v>62</v>
      </c>
      <c r="W69" s="79">
        <v>6</v>
      </c>
      <c r="X69" s="79">
        <v>6</v>
      </c>
      <c r="Y69" s="80">
        <v>376</v>
      </c>
      <c r="Z69" s="77">
        <v>0.96279999999999999</v>
      </c>
      <c r="AA69" s="81">
        <v>286</v>
      </c>
      <c r="AB69" s="74">
        <v>62</v>
      </c>
    </row>
    <row r="70" spans="1:28" ht="9.75" customHeight="1" x14ac:dyDescent="0.2">
      <c r="A70" s="97">
        <v>63</v>
      </c>
      <c r="B70" s="76">
        <v>49</v>
      </c>
      <c r="C70" s="102" t="s">
        <v>57</v>
      </c>
      <c r="D70" s="103" t="s">
        <v>4</v>
      </c>
      <c r="E70" s="110" t="s">
        <v>21</v>
      </c>
      <c r="F70" s="75">
        <v>41326.530599999998</v>
      </c>
      <c r="G70" s="76">
        <v>76</v>
      </c>
      <c r="H70" s="77">
        <v>21.9132</v>
      </c>
      <c r="I70" s="76">
        <v>64</v>
      </c>
      <c r="J70" s="78">
        <v>33.145800000000001</v>
      </c>
      <c r="K70" s="76">
        <v>84</v>
      </c>
      <c r="L70" s="77">
        <v>6.5938999999999997</v>
      </c>
      <c r="M70" s="77">
        <v>2.7589000000000001</v>
      </c>
      <c r="N70" s="77">
        <v>4.3394000000000004</v>
      </c>
      <c r="O70" s="79">
        <v>62.510199999999998</v>
      </c>
      <c r="P70" s="76">
        <v>79</v>
      </c>
      <c r="Q70" s="80">
        <v>9241</v>
      </c>
      <c r="R70" s="76">
        <v>12</v>
      </c>
      <c r="S70" s="79">
        <v>2025</v>
      </c>
      <c r="T70" s="76">
        <v>15</v>
      </c>
      <c r="U70" s="77">
        <v>0.64029999999999998</v>
      </c>
      <c r="V70" s="76">
        <v>56</v>
      </c>
      <c r="W70" s="79">
        <v>49</v>
      </c>
      <c r="X70" s="79">
        <v>49</v>
      </c>
      <c r="Y70" s="80">
        <v>824</v>
      </c>
      <c r="Z70" s="77">
        <v>1.1759999999999999</v>
      </c>
      <c r="AA70" s="81">
        <v>287</v>
      </c>
      <c r="AB70" s="74">
        <v>63</v>
      </c>
    </row>
    <row r="71" spans="1:28" ht="9.75" customHeight="1" x14ac:dyDescent="0.2">
      <c r="A71" s="97">
        <v>64</v>
      </c>
      <c r="B71" s="76">
        <v>71</v>
      </c>
      <c r="C71" s="102" t="s">
        <v>75</v>
      </c>
      <c r="D71" s="103" t="s">
        <v>67</v>
      </c>
      <c r="E71" s="110" t="s">
        <v>5</v>
      </c>
      <c r="F71" s="75">
        <v>43285.7143</v>
      </c>
      <c r="G71" s="76">
        <v>71</v>
      </c>
      <c r="H71" s="77">
        <v>35.943100000000001</v>
      </c>
      <c r="I71" s="76">
        <v>13</v>
      </c>
      <c r="J71" s="78">
        <v>53.2622</v>
      </c>
      <c r="K71" s="76">
        <v>16</v>
      </c>
      <c r="L71" s="77">
        <v>4.4739000000000004</v>
      </c>
      <c r="M71" s="77">
        <v>2.8635000000000002</v>
      </c>
      <c r="N71" s="77">
        <v>12.009499999999999</v>
      </c>
      <c r="O71" s="79">
        <v>64.142899999999997</v>
      </c>
      <c r="P71" s="76">
        <v>78</v>
      </c>
      <c r="Q71" s="80">
        <v>843</v>
      </c>
      <c r="R71" s="76">
        <v>95</v>
      </c>
      <c r="S71" s="79">
        <v>303</v>
      </c>
      <c r="T71" s="76">
        <v>90</v>
      </c>
      <c r="U71" s="77">
        <v>2.3874</v>
      </c>
      <c r="V71" s="76">
        <v>30</v>
      </c>
      <c r="W71" s="79">
        <v>7</v>
      </c>
      <c r="X71" s="79">
        <v>7</v>
      </c>
      <c r="Y71" s="80">
        <v>125</v>
      </c>
      <c r="Z71" s="77">
        <v>1.1120000000000001</v>
      </c>
      <c r="AA71" s="81">
        <v>287</v>
      </c>
      <c r="AB71" s="74">
        <v>64</v>
      </c>
    </row>
    <row r="72" spans="1:28" ht="9.75" customHeight="1" x14ac:dyDescent="0.2">
      <c r="A72" s="97">
        <v>65</v>
      </c>
      <c r="B72" s="76">
        <v>11</v>
      </c>
      <c r="C72" s="102" t="s">
        <v>139</v>
      </c>
      <c r="D72" s="103" t="s">
        <v>12</v>
      </c>
      <c r="E72" s="110" t="s">
        <v>2</v>
      </c>
      <c r="F72" s="75">
        <v>53125</v>
      </c>
      <c r="G72" s="76">
        <v>63</v>
      </c>
      <c r="H72" s="77">
        <v>33.918599999999998</v>
      </c>
      <c r="I72" s="76">
        <v>18</v>
      </c>
      <c r="J72" s="78">
        <v>53.950499999999998</v>
      </c>
      <c r="K72" s="76">
        <v>13</v>
      </c>
      <c r="L72" s="77">
        <v>2.0602999999999998</v>
      </c>
      <c r="M72" s="77">
        <v>1.2627999999999999</v>
      </c>
      <c r="N72" s="77">
        <v>4.0701999999999998</v>
      </c>
      <c r="O72" s="79">
        <v>84.5</v>
      </c>
      <c r="P72" s="76">
        <v>61</v>
      </c>
      <c r="Q72" s="80">
        <v>1253</v>
      </c>
      <c r="R72" s="76">
        <v>87</v>
      </c>
      <c r="S72" s="79">
        <v>425</v>
      </c>
      <c r="T72" s="76">
        <v>75</v>
      </c>
      <c r="U72" s="77">
        <v>0.43530000000000002</v>
      </c>
      <c r="V72" s="76">
        <v>59</v>
      </c>
      <c r="W72" s="79">
        <v>8</v>
      </c>
      <c r="X72" s="79">
        <v>8</v>
      </c>
      <c r="Y72" s="80">
        <v>248</v>
      </c>
      <c r="Z72" s="77">
        <v>1.2621</v>
      </c>
      <c r="AA72" s="81">
        <v>288</v>
      </c>
      <c r="AB72" s="74">
        <v>65</v>
      </c>
    </row>
    <row r="73" spans="1:28" ht="9.75" customHeight="1" x14ac:dyDescent="0.2">
      <c r="A73" s="97">
        <v>66</v>
      </c>
      <c r="B73" s="76">
        <v>97</v>
      </c>
      <c r="C73" s="102" t="s">
        <v>95</v>
      </c>
      <c r="D73" s="103" t="s">
        <v>38</v>
      </c>
      <c r="E73" s="110" t="s">
        <v>21</v>
      </c>
      <c r="F73" s="75">
        <v>43071.428599999999</v>
      </c>
      <c r="G73" s="76">
        <v>72</v>
      </c>
      <c r="H73" s="77">
        <v>26.4011</v>
      </c>
      <c r="I73" s="76">
        <v>47</v>
      </c>
      <c r="J73" s="78">
        <v>41.856400000000001</v>
      </c>
      <c r="K73" s="76">
        <v>57</v>
      </c>
      <c r="L73" s="77">
        <v>3.6381999999999999</v>
      </c>
      <c r="M73" s="77">
        <v>1.5940000000000001</v>
      </c>
      <c r="N73" s="77">
        <v>9.1983999999999995</v>
      </c>
      <c r="O73" s="79">
        <v>68.285700000000006</v>
      </c>
      <c r="P73" s="76">
        <v>73</v>
      </c>
      <c r="Q73" s="80">
        <v>4568</v>
      </c>
      <c r="R73" s="76">
        <v>40</v>
      </c>
      <c r="S73" s="79">
        <v>1206</v>
      </c>
      <c r="T73" s="76">
        <v>33</v>
      </c>
      <c r="U73" s="77">
        <v>0.4158</v>
      </c>
      <c r="V73" s="76">
        <v>60</v>
      </c>
      <c r="W73" s="79">
        <v>28</v>
      </c>
      <c r="X73" s="79">
        <v>28</v>
      </c>
      <c r="Y73" s="80">
        <v>359</v>
      </c>
      <c r="Z73" s="77">
        <v>0.91359999999999997</v>
      </c>
      <c r="AA73" s="81">
        <v>292</v>
      </c>
      <c r="AB73" s="74">
        <v>66</v>
      </c>
    </row>
    <row r="74" spans="1:28" ht="9.75" customHeight="1" x14ac:dyDescent="0.2">
      <c r="A74" s="97">
        <v>67</v>
      </c>
      <c r="B74" s="76">
        <v>74</v>
      </c>
      <c r="C74" s="102" t="s">
        <v>140</v>
      </c>
      <c r="D74" s="103" t="s">
        <v>4</v>
      </c>
      <c r="E74" s="110" t="s">
        <v>5</v>
      </c>
      <c r="F74" s="75">
        <v>57466.666700000002</v>
      </c>
      <c r="G74" s="76">
        <v>54</v>
      </c>
      <c r="H74" s="77">
        <v>7.2152000000000003</v>
      </c>
      <c r="I74" s="76">
        <v>98</v>
      </c>
      <c r="J74" s="78">
        <v>16.2468</v>
      </c>
      <c r="K74" s="76">
        <v>98</v>
      </c>
      <c r="L74" s="77">
        <v>2.0956999999999999</v>
      </c>
      <c r="M74" s="77">
        <v>0.49299999999999999</v>
      </c>
      <c r="N74" s="77">
        <v>-0.78680000000000005</v>
      </c>
      <c r="O74" s="79">
        <v>96.5672</v>
      </c>
      <c r="P74" s="76">
        <v>49</v>
      </c>
      <c r="Q74" s="80">
        <v>11947</v>
      </c>
      <c r="R74" s="76">
        <v>8</v>
      </c>
      <c r="S74" s="79">
        <v>862</v>
      </c>
      <c r="T74" s="76">
        <v>48</v>
      </c>
      <c r="U74" s="77">
        <v>-1.4398</v>
      </c>
      <c r="V74" s="76">
        <v>86</v>
      </c>
      <c r="W74" s="79">
        <v>20.100000000000001</v>
      </c>
      <c r="X74" s="79">
        <v>15</v>
      </c>
      <c r="Y74" s="80">
        <v>516</v>
      </c>
      <c r="Z74" s="77">
        <v>0.72670000000000001</v>
      </c>
      <c r="AA74" s="81">
        <v>295</v>
      </c>
      <c r="AB74" s="74">
        <v>67</v>
      </c>
    </row>
    <row r="75" spans="1:28" ht="9.75" customHeight="1" x14ac:dyDescent="0.2">
      <c r="A75" s="97">
        <v>68</v>
      </c>
      <c r="B75" s="76">
        <v>92</v>
      </c>
      <c r="C75" s="102" t="s">
        <v>90</v>
      </c>
      <c r="D75" s="103" t="s">
        <v>1</v>
      </c>
      <c r="E75" s="110" t="s">
        <v>2</v>
      </c>
      <c r="F75" s="75">
        <v>36218.75</v>
      </c>
      <c r="G75" s="76">
        <v>82</v>
      </c>
      <c r="H75" s="77">
        <v>22.474299999999999</v>
      </c>
      <c r="I75" s="76">
        <v>62</v>
      </c>
      <c r="J75" s="78">
        <v>33.856900000000003</v>
      </c>
      <c r="K75" s="76">
        <v>80</v>
      </c>
      <c r="L75" s="77">
        <v>6.9387999999999996</v>
      </c>
      <c r="M75" s="77">
        <v>4.1071</v>
      </c>
      <c r="N75" s="77">
        <v>9.0380000000000003</v>
      </c>
      <c r="O75" s="79">
        <v>53.723100000000002</v>
      </c>
      <c r="P75" s="76">
        <v>90</v>
      </c>
      <c r="Q75" s="80">
        <v>5157</v>
      </c>
      <c r="R75" s="76">
        <v>30</v>
      </c>
      <c r="S75" s="79">
        <v>1159</v>
      </c>
      <c r="T75" s="76">
        <v>38</v>
      </c>
      <c r="U75" s="77">
        <v>2.1945000000000001</v>
      </c>
      <c r="V75" s="76">
        <v>33</v>
      </c>
      <c r="W75" s="79">
        <v>32.5</v>
      </c>
      <c r="X75" s="79">
        <v>32</v>
      </c>
      <c r="Y75" s="80">
        <v>649</v>
      </c>
      <c r="Z75" s="77">
        <v>1.0478000000000001</v>
      </c>
      <c r="AA75" s="81">
        <v>297</v>
      </c>
      <c r="AB75" s="74">
        <v>68</v>
      </c>
    </row>
    <row r="76" spans="1:28" ht="9.75" customHeight="1" x14ac:dyDescent="0.2">
      <c r="A76" s="97">
        <v>69</v>
      </c>
      <c r="B76" s="76">
        <v>99</v>
      </c>
      <c r="C76" s="102" t="s">
        <v>97</v>
      </c>
      <c r="D76" s="103" t="s">
        <v>1</v>
      </c>
      <c r="E76" s="110" t="s">
        <v>2</v>
      </c>
      <c r="F76" s="75">
        <v>54333.333299999998</v>
      </c>
      <c r="G76" s="76">
        <v>62</v>
      </c>
      <c r="H76" s="77">
        <v>29.502300000000002</v>
      </c>
      <c r="I76" s="76">
        <v>34</v>
      </c>
      <c r="J76" s="78">
        <v>48.325800000000001</v>
      </c>
      <c r="K76" s="76">
        <v>30</v>
      </c>
      <c r="L76" s="77">
        <v>16.5</v>
      </c>
      <c r="M76" s="77">
        <v>10.645200000000001</v>
      </c>
      <c r="N76" s="77">
        <v>11.9457</v>
      </c>
      <c r="O76" s="79">
        <v>89</v>
      </c>
      <c r="P76" s="76">
        <v>57</v>
      </c>
      <c r="Q76" s="80">
        <v>1105</v>
      </c>
      <c r="R76" s="76">
        <v>92</v>
      </c>
      <c r="S76" s="79">
        <v>326</v>
      </c>
      <c r="T76" s="76">
        <v>88</v>
      </c>
      <c r="U76" s="77">
        <v>0.55579999999999996</v>
      </c>
      <c r="V76" s="76">
        <v>58</v>
      </c>
      <c r="W76" s="79">
        <v>6</v>
      </c>
      <c r="X76" s="79">
        <v>6</v>
      </c>
      <c r="Y76" s="80">
        <v>218</v>
      </c>
      <c r="Z76" s="77">
        <v>0.87560000000000004</v>
      </c>
      <c r="AA76" s="81">
        <v>303</v>
      </c>
      <c r="AB76" s="74">
        <v>69</v>
      </c>
    </row>
    <row r="77" spans="1:28" ht="9.75" customHeight="1" x14ac:dyDescent="0.2">
      <c r="A77" s="98">
        <v>70</v>
      </c>
      <c r="B77" s="83">
        <v>56</v>
      </c>
      <c r="C77" s="104" t="s">
        <v>63</v>
      </c>
      <c r="D77" s="105" t="s">
        <v>64</v>
      </c>
      <c r="E77" s="111" t="s">
        <v>21</v>
      </c>
      <c r="F77" s="82">
        <v>40241.379300000001</v>
      </c>
      <c r="G77" s="83">
        <v>77</v>
      </c>
      <c r="H77" s="84">
        <v>13.269399999999999</v>
      </c>
      <c r="I77" s="83">
        <v>89</v>
      </c>
      <c r="J77" s="85">
        <v>22.288599999999999</v>
      </c>
      <c r="K77" s="83">
        <v>95</v>
      </c>
      <c r="L77" s="84">
        <v>18.329000000000001</v>
      </c>
      <c r="M77" s="84">
        <v>12.954800000000001</v>
      </c>
      <c r="N77" s="84">
        <v>4.0378999999999996</v>
      </c>
      <c r="O77" s="86">
        <v>56.005699999999997</v>
      </c>
      <c r="P77" s="83">
        <v>85</v>
      </c>
      <c r="Q77" s="87">
        <v>8870</v>
      </c>
      <c r="R77" s="83">
        <v>14</v>
      </c>
      <c r="S77" s="86">
        <v>1177</v>
      </c>
      <c r="T77" s="83">
        <v>37</v>
      </c>
      <c r="U77" s="84">
        <v>1.5508999999999999</v>
      </c>
      <c r="V77" s="83">
        <v>38</v>
      </c>
      <c r="W77" s="86">
        <v>35.299999999999997</v>
      </c>
      <c r="X77" s="86">
        <v>29</v>
      </c>
      <c r="Y77" s="87">
        <v>323</v>
      </c>
      <c r="Z77" s="84">
        <v>0.3715</v>
      </c>
      <c r="AA77" s="88">
        <v>303</v>
      </c>
      <c r="AB77" s="74">
        <v>70</v>
      </c>
    </row>
    <row r="78" spans="1:28" ht="9.75" customHeight="1" x14ac:dyDescent="0.2">
      <c r="A78" s="97">
        <v>71</v>
      </c>
      <c r="B78" s="76">
        <v>98</v>
      </c>
      <c r="C78" s="102" t="s">
        <v>96</v>
      </c>
      <c r="D78" s="103" t="s">
        <v>16</v>
      </c>
      <c r="E78" s="110" t="s">
        <v>2</v>
      </c>
      <c r="F78" s="75">
        <v>58250</v>
      </c>
      <c r="G78" s="76">
        <v>51</v>
      </c>
      <c r="H78" s="77">
        <v>19.476199999999999</v>
      </c>
      <c r="I78" s="76">
        <v>74</v>
      </c>
      <c r="J78" s="78">
        <v>46.865400000000001</v>
      </c>
      <c r="K78" s="76">
        <v>36</v>
      </c>
      <c r="L78" s="77">
        <v>6.9653</v>
      </c>
      <c r="M78" s="77">
        <v>6.7286999999999999</v>
      </c>
      <c r="N78" s="77">
        <v>9.7629000000000001</v>
      </c>
      <c r="O78" s="79">
        <v>75.765799999999999</v>
      </c>
      <c r="P78" s="76">
        <v>67</v>
      </c>
      <c r="Q78" s="80">
        <v>3589</v>
      </c>
      <c r="R78" s="76">
        <v>46</v>
      </c>
      <c r="S78" s="79">
        <v>699</v>
      </c>
      <c r="T78" s="76">
        <v>58</v>
      </c>
      <c r="U78" s="77">
        <v>0.1154</v>
      </c>
      <c r="V78" s="76">
        <v>65</v>
      </c>
      <c r="W78" s="79">
        <v>22.2</v>
      </c>
      <c r="X78" s="79">
        <v>12</v>
      </c>
      <c r="Y78" s="80">
        <v>380</v>
      </c>
      <c r="Z78" s="77">
        <v>1.0361</v>
      </c>
      <c r="AA78" s="81">
        <v>303</v>
      </c>
      <c r="AB78" s="74">
        <v>71</v>
      </c>
    </row>
    <row r="79" spans="1:28" ht="9.75" customHeight="1" x14ac:dyDescent="0.2">
      <c r="A79" s="97">
        <v>72</v>
      </c>
      <c r="B79" s="76">
        <v>52</v>
      </c>
      <c r="C79" s="102" t="s">
        <v>60</v>
      </c>
      <c r="D79" s="103" t="s">
        <v>4</v>
      </c>
      <c r="E79" s="110" t="s">
        <v>5</v>
      </c>
      <c r="F79" s="75">
        <v>44809.523800000003</v>
      </c>
      <c r="G79" s="76">
        <v>69</v>
      </c>
      <c r="H79" s="77">
        <v>31.158899999999999</v>
      </c>
      <c r="I79" s="76">
        <v>27</v>
      </c>
      <c r="J79" s="78">
        <v>46.158900000000003</v>
      </c>
      <c r="K79" s="76">
        <v>40</v>
      </c>
      <c r="L79" s="77">
        <v>18.689900000000002</v>
      </c>
      <c r="M79" s="77">
        <v>9.7828999999999997</v>
      </c>
      <c r="N79" s="77">
        <v>6.1920999999999999</v>
      </c>
      <c r="O79" s="79">
        <v>66.381</v>
      </c>
      <c r="P79" s="76">
        <v>75</v>
      </c>
      <c r="Q79" s="80">
        <v>3020</v>
      </c>
      <c r="R79" s="76">
        <v>56</v>
      </c>
      <c r="S79" s="79">
        <v>941</v>
      </c>
      <c r="T79" s="76">
        <v>45</v>
      </c>
      <c r="U79" s="77">
        <v>-0.38819999999999999</v>
      </c>
      <c r="V79" s="76">
        <v>81</v>
      </c>
      <c r="W79" s="79">
        <v>21</v>
      </c>
      <c r="X79" s="79">
        <v>21</v>
      </c>
      <c r="Y79" s="80">
        <v>558</v>
      </c>
      <c r="Z79" s="77">
        <v>0.76160000000000005</v>
      </c>
      <c r="AA79" s="81">
        <v>308</v>
      </c>
      <c r="AB79" s="74">
        <v>72</v>
      </c>
    </row>
    <row r="80" spans="1:28" ht="9.75" customHeight="1" x14ac:dyDescent="0.2">
      <c r="A80" s="97">
        <v>73</v>
      </c>
      <c r="B80" s="76">
        <v>61</v>
      </c>
      <c r="C80" s="102" t="s">
        <v>68</v>
      </c>
      <c r="D80" s="103" t="s">
        <v>1</v>
      </c>
      <c r="E80" s="110" t="s">
        <v>2</v>
      </c>
      <c r="F80" s="75">
        <v>47000</v>
      </c>
      <c r="G80" s="76">
        <v>67</v>
      </c>
      <c r="H80" s="77">
        <v>28.1157</v>
      </c>
      <c r="I80" s="76">
        <v>39</v>
      </c>
      <c r="J80" s="78">
        <v>42.040500000000002</v>
      </c>
      <c r="K80" s="76">
        <v>56</v>
      </c>
      <c r="L80" s="77">
        <v>8.6859000000000002</v>
      </c>
      <c r="M80" s="77">
        <v>3.9058000000000002</v>
      </c>
      <c r="N80" s="77">
        <v>3.4563000000000001</v>
      </c>
      <c r="O80" s="79">
        <v>70.277799999999999</v>
      </c>
      <c r="P80" s="76">
        <v>71</v>
      </c>
      <c r="Q80" s="80">
        <v>3009</v>
      </c>
      <c r="R80" s="76">
        <v>57</v>
      </c>
      <c r="S80" s="79">
        <v>846</v>
      </c>
      <c r="T80" s="76">
        <v>50</v>
      </c>
      <c r="U80" s="77">
        <v>-0.4249</v>
      </c>
      <c r="V80" s="76">
        <v>82</v>
      </c>
      <c r="W80" s="79">
        <v>18</v>
      </c>
      <c r="X80" s="79">
        <v>18</v>
      </c>
      <c r="Y80" s="80">
        <v>541</v>
      </c>
      <c r="Z80" s="77">
        <v>0.85170000000000001</v>
      </c>
      <c r="AA80" s="81">
        <v>316</v>
      </c>
      <c r="AB80" s="74">
        <v>73</v>
      </c>
    </row>
    <row r="81" spans="1:28" ht="9.75" customHeight="1" x14ac:dyDescent="0.2">
      <c r="A81" s="97">
        <v>74</v>
      </c>
      <c r="B81" s="76">
        <v>82</v>
      </c>
      <c r="C81" s="102" t="s">
        <v>83</v>
      </c>
      <c r="D81" s="103" t="s">
        <v>4</v>
      </c>
      <c r="E81" s="110" t="s">
        <v>5</v>
      </c>
      <c r="F81" s="75">
        <v>45882.352899999998</v>
      </c>
      <c r="G81" s="76">
        <v>68</v>
      </c>
      <c r="H81" s="77">
        <v>24.7148</v>
      </c>
      <c r="I81" s="76">
        <v>57</v>
      </c>
      <c r="J81" s="78">
        <v>36.977200000000003</v>
      </c>
      <c r="K81" s="76">
        <v>71</v>
      </c>
      <c r="L81" s="77">
        <v>9.6283999999999992</v>
      </c>
      <c r="M81" s="77">
        <v>6.2568999999999999</v>
      </c>
      <c r="N81" s="77">
        <v>5.9923999999999999</v>
      </c>
      <c r="O81" s="79">
        <v>68.647099999999995</v>
      </c>
      <c r="P81" s="76">
        <v>72</v>
      </c>
      <c r="Q81" s="80">
        <v>3156</v>
      </c>
      <c r="R81" s="76">
        <v>53</v>
      </c>
      <c r="S81" s="79">
        <v>780</v>
      </c>
      <c r="T81" s="76">
        <v>53</v>
      </c>
      <c r="U81" s="77">
        <v>0</v>
      </c>
      <c r="V81" s="76">
        <v>77</v>
      </c>
      <c r="W81" s="79">
        <v>17</v>
      </c>
      <c r="X81" s="79">
        <v>17</v>
      </c>
      <c r="Y81" s="80">
        <v>364</v>
      </c>
      <c r="Z81" s="77">
        <v>0.4703</v>
      </c>
      <c r="AA81" s="81">
        <v>327</v>
      </c>
      <c r="AB81" s="74">
        <v>74</v>
      </c>
    </row>
    <row r="82" spans="1:28" ht="9.75" customHeight="1" x14ac:dyDescent="0.2">
      <c r="A82" s="97">
        <v>75</v>
      </c>
      <c r="B82" s="76">
        <v>93</v>
      </c>
      <c r="C82" s="102" t="s">
        <v>91</v>
      </c>
      <c r="D82" s="103" t="s">
        <v>64</v>
      </c>
      <c r="E82" s="110" t="s">
        <v>2</v>
      </c>
      <c r="F82" s="75">
        <v>59500</v>
      </c>
      <c r="G82" s="76">
        <v>49</v>
      </c>
      <c r="H82" s="77">
        <v>21.193200000000001</v>
      </c>
      <c r="I82" s="76">
        <v>68</v>
      </c>
      <c r="J82" s="78">
        <v>52.092599999999997</v>
      </c>
      <c r="K82" s="76">
        <v>21</v>
      </c>
      <c r="L82" s="77">
        <v>4.2882999999999996</v>
      </c>
      <c r="M82" s="77">
        <v>3.0630999999999999</v>
      </c>
      <c r="N82" s="77">
        <v>8.8156999999999996</v>
      </c>
      <c r="O82" s="79">
        <v>117</v>
      </c>
      <c r="P82" s="76">
        <v>33</v>
      </c>
      <c r="Q82" s="80">
        <v>1123</v>
      </c>
      <c r="R82" s="76">
        <v>90</v>
      </c>
      <c r="S82" s="79">
        <v>238</v>
      </c>
      <c r="T82" s="76">
        <v>94</v>
      </c>
      <c r="U82" s="77">
        <v>-1.7216</v>
      </c>
      <c r="V82" s="76">
        <v>88</v>
      </c>
      <c r="W82" s="79">
        <v>5</v>
      </c>
      <c r="X82" s="79">
        <v>4</v>
      </c>
      <c r="Y82" s="80">
        <v>151</v>
      </c>
      <c r="Z82" s="77">
        <v>0.43709999999999999</v>
      </c>
      <c r="AA82" s="81">
        <v>328</v>
      </c>
      <c r="AB82" s="74">
        <v>75</v>
      </c>
    </row>
    <row r="83" spans="1:28" ht="9.75" customHeight="1" x14ac:dyDescent="0.2">
      <c r="A83" s="97">
        <v>76</v>
      </c>
      <c r="B83" s="76" t="s">
        <v>18</v>
      </c>
      <c r="C83" s="102" t="s">
        <v>141</v>
      </c>
      <c r="D83" s="103" t="s">
        <v>4</v>
      </c>
      <c r="E83" s="110" t="s">
        <v>5</v>
      </c>
      <c r="F83" s="75">
        <v>36833.333299999998</v>
      </c>
      <c r="G83" s="76">
        <v>81</v>
      </c>
      <c r="H83" s="77">
        <v>32.225099999999998</v>
      </c>
      <c r="I83" s="76">
        <v>23</v>
      </c>
      <c r="J83" s="78">
        <v>47.739899999999999</v>
      </c>
      <c r="K83" s="76">
        <v>33</v>
      </c>
      <c r="L83" s="77">
        <v>12.335900000000001</v>
      </c>
      <c r="M83" s="77">
        <v>7.3014999999999999</v>
      </c>
      <c r="N83" s="77">
        <v>0.99150000000000005</v>
      </c>
      <c r="O83" s="79">
        <v>54.566699999999997</v>
      </c>
      <c r="P83" s="76">
        <v>88</v>
      </c>
      <c r="Q83" s="80">
        <v>3429</v>
      </c>
      <c r="R83" s="76">
        <v>47</v>
      </c>
      <c r="S83" s="79">
        <v>1105</v>
      </c>
      <c r="T83" s="76">
        <v>40</v>
      </c>
      <c r="U83" s="77">
        <v>-2.6183000000000001</v>
      </c>
      <c r="V83" s="76">
        <v>92</v>
      </c>
      <c r="W83" s="79">
        <v>30</v>
      </c>
      <c r="X83" s="79">
        <v>30</v>
      </c>
      <c r="Y83" s="80">
        <v>541</v>
      </c>
      <c r="Z83" s="77">
        <v>1.1700999999999999</v>
      </c>
      <c r="AA83" s="81">
        <v>331</v>
      </c>
      <c r="AB83" s="74">
        <v>76</v>
      </c>
    </row>
    <row r="84" spans="1:28" ht="9.75" customHeight="1" x14ac:dyDescent="0.2">
      <c r="A84" s="97">
        <v>77</v>
      </c>
      <c r="B84" s="76">
        <v>62</v>
      </c>
      <c r="C84" s="102" t="s">
        <v>69</v>
      </c>
      <c r="D84" s="103" t="s">
        <v>4</v>
      </c>
      <c r="E84" s="110" t="s">
        <v>5</v>
      </c>
      <c r="F84" s="75">
        <v>39714.2857</v>
      </c>
      <c r="G84" s="76">
        <v>78</v>
      </c>
      <c r="H84" s="77">
        <v>26.054400000000001</v>
      </c>
      <c r="I84" s="76">
        <v>50</v>
      </c>
      <c r="J84" s="78">
        <v>35.520099999999999</v>
      </c>
      <c r="K84" s="76">
        <v>76</v>
      </c>
      <c r="L84" s="77">
        <v>14.6242</v>
      </c>
      <c r="M84" s="77">
        <v>8.5031999999999996</v>
      </c>
      <c r="N84" s="77">
        <v>3.8401000000000001</v>
      </c>
      <c r="O84" s="79">
        <v>54.142899999999997</v>
      </c>
      <c r="P84" s="76">
        <v>89</v>
      </c>
      <c r="Q84" s="80">
        <v>3201</v>
      </c>
      <c r="R84" s="76">
        <v>51</v>
      </c>
      <c r="S84" s="79">
        <v>834</v>
      </c>
      <c r="T84" s="76">
        <v>51</v>
      </c>
      <c r="U84" s="77">
        <v>0.1489</v>
      </c>
      <c r="V84" s="76">
        <v>64</v>
      </c>
      <c r="W84" s="79">
        <v>21</v>
      </c>
      <c r="X84" s="79">
        <v>21</v>
      </c>
      <c r="Y84" s="80">
        <v>288</v>
      </c>
      <c r="Z84" s="77">
        <v>0.74309999999999998</v>
      </c>
      <c r="AA84" s="81">
        <v>332</v>
      </c>
      <c r="AB84" s="74">
        <v>77</v>
      </c>
    </row>
    <row r="85" spans="1:28" ht="9.75" customHeight="1" x14ac:dyDescent="0.2">
      <c r="A85" s="97">
        <v>78</v>
      </c>
      <c r="B85" s="76">
        <v>69</v>
      </c>
      <c r="C85" s="102" t="s">
        <v>74</v>
      </c>
      <c r="D85" s="103" t="s">
        <v>64</v>
      </c>
      <c r="E85" s="110" t="s">
        <v>2</v>
      </c>
      <c r="F85" s="75">
        <v>39411.7647</v>
      </c>
      <c r="G85" s="76">
        <v>79</v>
      </c>
      <c r="H85" s="77">
        <v>27.005199999999999</v>
      </c>
      <c r="I85" s="76">
        <v>44</v>
      </c>
      <c r="J85" s="78">
        <v>48.246699999999997</v>
      </c>
      <c r="K85" s="76">
        <v>31</v>
      </c>
      <c r="L85" s="77">
        <v>2.3618999999999999</v>
      </c>
      <c r="M85" s="77">
        <v>1.4558</v>
      </c>
      <c r="N85" s="77">
        <v>11.5679</v>
      </c>
      <c r="O85" s="79">
        <v>70.411799999999999</v>
      </c>
      <c r="P85" s="76">
        <v>70</v>
      </c>
      <c r="Q85" s="80">
        <v>2481</v>
      </c>
      <c r="R85" s="76">
        <v>68</v>
      </c>
      <c r="S85" s="79">
        <v>670</v>
      </c>
      <c r="T85" s="76">
        <v>61</v>
      </c>
      <c r="U85" s="77">
        <v>2.3199999999999998E-2</v>
      </c>
      <c r="V85" s="76">
        <v>72</v>
      </c>
      <c r="W85" s="79">
        <v>17</v>
      </c>
      <c r="X85" s="79">
        <v>17</v>
      </c>
      <c r="Y85" s="80">
        <v>405</v>
      </c>
      <c r="Z85" s="77">
        <v>0.75429999999999997</v>
      </c>
      <c r="AA85" s="81">
        <v>333</v>
      </c>
      <c r="AB85" s="74">
        <v>78</v>
      </c>
    </row>
    <row r="86" spans="1:28" ht="9.75" customHeight="1" x14ac:dyDescent="0.2">
      <c r="A86" s="97">
        <v>79</v>
      </c>
      <c r="B86" s="76">
        <v>88</v>
      </c>
      <c r="C86" s="102" t="s">
        <v>86</v>
      </c>
      <c r="D86" s="103" t="s">
        <v>27</v>
      </c>
      <c r="E86" s="110" t="s">
        <v>87</v>
      </c>
      <c r="F86" s="75">
        <v>44700</v>
      </c>
      <c r="G86" s="76">
        <v>70</v>
      </c>
      <c r="H86" s="77">
        <v>40.197800000000001</v>
      </c>
      <c r="I86" s="76">
        <v>4</v>
      </c>
      <c r="J86" s="78">
        <v>55.125900000000001</v>
      </c>
      <c r="K86" s="76">
        <v>11</v>
      </c>
      <c r="L86" s="77">
        <v>4.0736999999999997</v>
      </c>
      <c r="M86" s="77">
        <v>4.0263</v>
      </c>
      <c r="N86" s="77">
        <v>-2.1602000000000001</v>
      </c>
      <c r="O86" s="79">
        <v>61.3</v>
      </c>
      <c r="P86" s="76">
        <v>81</v>
      </c>
      <c r="Q86" s="80">
        <v>1112</v>
      </c>
      <c r="R86" s="76">
        <v>91</v>
      </c>
      <c r="S86" s="79">
        <v>447</v>
      </c>
      <c r="T86" s="76">
        <v>72</v>
      </c>
      <c r="U86" s="77">
        <v>-3.5121000000000002</v>
      </c>
      <c r="V86" s="76">
        <v>94</v>
      </c>
      <c r="W86" s="79">
        <v>10</v>
      </c>
      <c r="X86" s="79">
        <v>10</v>
      </c>
      <c r="Y86" s="80">
        <v>4</v>
      </c>
      <c r="Z86" s="77">
        <v>1.5</v>
      </c>
      <c r="AA86" s="81">
        <v>340</v>
      </c>
      <c r="AB86" s="74">
        <v>79</v>
      </c>
    </row>
    <row r="87" spans="1:28" ht="9.75" customHeight="1" x14ac:dyDescent="0.2">
      <c r="A87" s="98">
        <v>80</v>
      </c>
      <c r="B87" s="83">
        <v>68</v>
      </c>
      <c r="C87" s="104" t="s">
        <v>73</v>
      </c>
      <c r="D87" s="105" t="s">
        <v>16</v>
      </c>
      <c r="E87" s="111" t="s">
        <v>5</v>
      </c>
      <c r="F87" s="82">
        <v>35200</v>
      </c>
      <c r="G87" s="83">
        <v>83</v>
      </c>
      <c r="H87" s="84">
        <v>26.3736</v>
      </c>
      <c r="I87" s="83">
        <v>48</v>
      </c>
      <c r="J87" s="85">
        <v>46.703299999999999</v>
      </c>
      <c r="K87" s="83">
        <v>38</v>
      </c>
      <c r="L87" s="84">
        <v>6.0180999999999996</v>
      </c>
      <c r="M87" s="84">
        <v>3.2538</v>
      </c>
      <c r="N87" s="84">
        <v>5.9440999999999997</v>
      </c>
      <c r="O87" s="86">
        <v>62.333300000000001</v>
      </c>
      <c r="P87" s="83">
        <v>80</v>
      </c>
      <c r="Q87" s="87">
        <v>2002</v>
      </c>
      <c r="R87" s="83">
        <v>77</v>
      </c>
      <c r="S87" s="86">
        <v>528</v>
      </c>
      <c r="T87" s="83">
        <v>68</v>
      </c>
      <c r="U87" s="84">
        <v>0.33090000000000003</v>
      </c>
      <c r="V87" s="83">
        <v>61</v>
      </c>
      <c r="W87" s="86">
        <v>15</v>
      </c>
      <c r="X87" s="86">
        <v>15</v>
      </c>
      <c r="Y87" s="87">
        <v>442</v>
      </c>
      <c r="Z87" s="84">
        <v>1.1356999999999999</v>
      </c>
      <c r="AA87" s="88">
        <v>349</v>
      </c>
      <c r="AB87" s="74">
        <v>80</v>
      </c>
    </row>
    <row r="88" spans="1:28" ht="9.75" customHeight="1" x14ac:dyDescent="0.2">
      <c r="A88" s="97">
        <v>81</v>
      </c>
      <c r="B88" s="76">
        <v>77</v>
      </c>
      <c r="C88" s="102" t="s">
        <v>79</v>
      </c>
      <c r="D88" s="103" t="s">
        <v>80</v>
      </c>
      <c r="E88" s="110" t="s">
        <v>2</v>
      </c>
      <c r="F88" s="75">
        <v>42100</v>
      </c>
      <c r="G88" s="76">
        <v>73</v>
      </c>
      <c r="H88" s="77">
        <v>15.592599999999999</v>
      </c>
      <c r="I88" s="76">
        <v>86</v>
      </c>
      <c r="J88" s="78">
        <v>40.555599999999998</v>
      </c>
      <c r="K88" s="76">
        <v>66</v>
      </c>
      <c r="L88" s="77">
        <v>70.511099999999999</v>
      </c>
      <c r="M88" s="77">
        <v>36.1556</v>
      </c>
      <c r="N88" s="77">
        <v>12.4117</v>
      </c>
      <c r="O88" s="79">
        <v>109.5</v>
      </c>
      <c r="P88" s="76">
        <v>43</v>
      </c>
      <c r="Q88" s="80">
        <v>2700</v>
      </c>
      <c r="R88" s="76">
        <v>67</v>
      </c>
      <c r="S88" s="79">
        <v>421</v>
      </c>
      <c r="T88" s="76">
        <v>76</v>
      </c>
      <c r="U88" s="77">
        <v>-1.0284</v>
      </c>
      <c r="V88" s="76">
        <v>85</v>
      </c>
      <c r="W88" s="79">
        <v>10</v>
      </c>
      <c r="X88" s="79">
        <v>10</v>
      </c>
      <c r="Y88" s="80">
        <v>616</v>
      </c>
      <c r="Z88" s="77">
        <v>0.74829999999999997</v>
      </c>
      <c r="AA88" s="81">
        <v>354</v>
      </c>
      <c r="AB88" s="74">
        <v>81</v>
      </c>
    </row>
    <row r="89" spans="1:28" ht="9.75" customHeight="1" x14ac:dyDescent="0.2">
      <c r="A89" s="97">
        <v>82</v>
      </c>
      <c r="B89" s="76" t="s">
        <v>18</v>
      </c>
      <c r="C89" s="102" t="s">
        <v>142</v>
      </c>
      <c r="D89" s="103" t="s">
        <v>7</v>
      </c>
      <c r="E89" s="110" t="s">
        <v>2</v>
      </c>
      <c r="F89" s="75">
        <v>31777.7778</v>
      </c>
      <c r="G89" s="76">
        <v>87</v>
      </c>
      <c r="H89" s="77">
        <v>12.338200000000001</v>
      </c>
      <c r="I89" s="76">
        <v>91</v>
      </c>
      <c r="J89" s="78">
        <v>42.536700000000003</v>
      </c>
      <c r="K89" s="76">
        <v>54</v>
      </c>
      <c r="L89" s="77">
        <v>2.9392999999999998</v>
      </c>
      <c r="M89" s="77">
        <v>2.0354000000000001</v>
      </c>
      <c r="N89" s="77">
        <v>2.1147999999999998</v>
      </c>
      <c r="O89" s="79">
        <v>109.5556</v>
      </c>
      <c r="P89" s="76">
        <v>42</v>
      </c>
      <c r="Q89" s="80">
        <v>2318</v>
      </c>
      <c r="R89" s="76">
        <v>72</v>
      </c>
      <c r="S89" s="79">
        <v>286</v>
      </c>
      <c r="T89" s="76">
        <v>91</v>
      </c>
      <c r="U89" s="77">
        <v>6.59E-2</v>
      </c>
      <c r="V89" s="76">
        <v>66</v>
      </c>
      <c r="W89" s="79">
        <v>9</v>
      </c>
      <c r="X89" s="79">
        <v>9</v>
      </c>
      <c r="Y89" s="80">
        <v>183</v>
      </c>
      <c r="Z89" s="77">
        <v>0.66969999999999996</v>
      </c>
      <c r="AA89" s="81">
        <v>358</v>
      </c>
      <c r="AB89" s="74">
        <v>82</v>
      </c>
    </row>
    <row r="90" spans="1:28" ht="9.75" customHeight="1" x14ac:dyDescent="0.2">
      <c r="A90" s="97">
        <v>83</v>
      </c>
      <c r="B90" s="76">
        <v>95</v>
      </c>
      <c r="C90" s="102" t="s">
        <v>93</v>
      </c>
      <c r="D90" s="103" t="s">
        <v>4</v>
      </c>
      <c r="E90" s="110" t="s">
        <v>2</v>
      </c>
      <c r="F90" s="75">
        <v>37500</v>
      </c>
      <c r="G90" s="76">
        <v>80</v>
      </c>
      <c r="H90" s="77">
        <v>35.156300000000002</v>
      </c>
      <c r="I90" s="76">
        <v>15</v>
      </c>
      <c r="J90" s="78">
        <v>50.3125</v>
      </c>
      <c r="K90" s="76">
        <v>29</v>
      </c>
      <c r="L90" s="77">
        <v>4.0909000000000004</v>
      </c>
      <c r="M90" s="77">
        <v>3.6631</v>
      </c>
      <c r="N90" s="77">
        <v>5.9375</v>
      </c>
      <c r="O90" s="79">
        <v>53.666699999999999</v>
      </c>
      <c r="P90" s="76">
        <v>91</v>
      </c>
      <c r="Q90" s="80">
        <v>640</v>
      </c>
      <c r="R90" s="76">
        <v>99</v>
      </c>
      <c r="S90" s="79">
        <v>225</v>
      </c>
      <c r="T90" s="76">
        <v>95</v>
      </c>
      <c r="U90" s="77">
        <v>0</v>
      </c>
      <c r="V90" s="76">
        <v>76</v>
      </c>
      <c r="W90" s="79">
        <v>6</v>
      </c>
      <c r="X90" s="79">
        <v>6</v>
      </c>
      <c r="Y90" s="80">
        <v>253</v>
      </c>
      <c r="Z90" s="77">
        <v>0.28460000000000002</v>
      </c>
      <c r="AA90" s="81">
        <v>361</v>
      </c>
      <c r="AB90" s="74">
        <v>83</v>
      </c>
    </row>
    <row r="91" spans="1:28" ht="9.75" customHeight="1" x14ac:dyDescent="0.2">
      <c r="A91" s="97">
        <v>84</v>
      </c>
      <c r="B91" s="76" t="s">
        <v>18</v>
      </c>
      <c r="C91" s="102" t="s">
        <v>19</v>
      </c>
      <c r="D91" s="103" t="s">
        <v>4</v>
      </c>
      <c r="E91" s="110" t="s">
        <v>5</v>
      </c>
      <c r="F91" s="75">
        <v>33347.826099999998</v>
      </c>
      <c r="G91" s="76">
        <v>86</v>
      </c>
      <c r="H91" s="77">
        <v>15.791600000000001</v>
      </c>
      <c r="I91" s="76">
        <v>85</v>
      </c>
      <c r="J91" s="78">
        <v>30.945</v>
      </c>
      <c r="K91" s="76">
        <v>88</v>
      </c>
      <c r="L91" s="77">
        <v>2.0329000000000002</v>
      </c>
      <c r="M91" s="77">
        <v>0.73829999999999996</v>
      </c>
      <c r="N91" s="77">
        <v>2.6987999999999999</v>
      </c>
      <c r="O91" s="79">
        <v>65.347800000000007</v>
      </c>
      <c r="P91" s="76">
        <v>76</v>
      </c>
      <c r="Q91" s="80">
        <v>4857</v>
      </c>
      <c r="R91" s="76">
        <v>36</v>
      </c>
      <c r="S91" s="79">
        <v>767</v>
      </c>
      <c r="T91" s="76">
        <v>54</v>
      </c>
      <c r="U91" s="77">
        <v>-0.52529999999999999</v>
      </c>
      <c r="V91" s="76">
        <v>83</v>
      </c>
      <c r="W91" s="79">
        <v>23</v>
      </c>
      <c r="X91" s="79">
        <v>23</v>
      </c>
      <c r="Y91" s="80">
        <v>555</v>
      </c>
      <c r="Z91" s="77">
        <v>1.3532</v>
      </c>
      <c r="AA91" s="81">
        <v>366</v>
      </c>
      <c r="AB91" s="74">
        <v>84</v>
      </c>
    </row>
    <row r="92" spans="1:28" ht="9.75" customHeight="1" x14ac:dyDescent="0.2">
      <c r="A92" s="97">
        <v>85</v>
      </c>
      <c r="B92" s="76">
        <v>80</v>
      </c>
      <c r="C92" s="102" t="s">
        <v>82</v>
      </c>
      <c r="D92" s="103" t="s">
        <v>7</v>
      </c>
      <c r="E92" s="110" t="s">
        <v>2</v>
      </c>
      <c r="F92" s="75">
        <v>54800</v>
      </c>
      <c r="G92" s="76">
        <v>59</v>
      </c>
      <c r="H92" s="77">
        <v>16.687000000000001</v>
      </c>
      <c r="I92" s="76">
        <v>81</v>
      </c>
      <c r="J92" s="78">
        <v>53.106000000000002</v>
      </c>
      <c r="K92" s="76">
        <v>18</v>
      </c>
      <c r="L92" s="77">
        <v>1.8844000000000001</v>
      </c>
      <c r="M92" s="77">
        <v>1.3512</v>
      </c>
      <c r="N92" s="77">
        <v>12.6675</v>
      </c>
      <c r="O92" s="79">
        <v>87.2</v>
      </c>
      <c r="P92" s="76">
        <v>59</v>
      </c>
      <c r="Q92" s="80">
        <v>1642</v>
      </c>
      <c r="R92" s="76">
        <v>80</v>
      </c>
      <c r="S92" s="79">
        <v>274</v>
      </c>
      <c r="T92" s="76">
        <v>92</v>
      </c>
      <c r="U92" s="77">
        <v>-2.407</v>
      </c>
      <c r="V92" s="76">
        <v>90</v>
      </c>
      <c r="W92" s="79">
        <v>10</v>
      </c>
      <c r="X92" s="79">
        <v>5</v>
      </c>
      <c r="Y92" s="80">
        <v>220</v>
      </c>
      <c r="Z92" s="77">
        <v>0.70909999999999995</v>
      </c>
      <c r="AA92" s="81">
        <v>369</v>
      </c>
      <c r="AB92" s="74">
        <v>85</v>
      </c>
    </row>
    <row r="93" spans="1:28" ht="9.75" customHeight="1" x14ac:dyDescent="0.2">
      <c r="A93" s="97">
        <v>86</v>
      </c>
      <c r="B93" s="76">
        <v>79</v>
      </c>
      <c r="C93" s="102" t="s">
        <v>81</v>
      </c>
      <c r="D93" s="103" t="s">
        <v>38</v>
      </c>
      <c r="E93" s="110" t="s">
        <v>5</v>
      </c>
      <c r="F93" s="75">
        <v>25722.2222</v>
      </c>
      <c r="G93" s="76">
        <v>95</v>
      </c>
      <c r="H93" s="77">
        <v>16.430099999999999</v>
      </c>
      <c r="I93" s="76">
        <v>83</v>
      </c>
      <c r="J93" s="78">
        <v>33.8538</v>
      </c>
      <c r="K93" s="76">
        <v>81</v>
      </c>
      <c r="L93" s="77">
        <v>1.5972</v>
      </c>
      <c r="M93" s="77">
        <v>0.75980000000000003</v>
      </c>
      <c r="N93" s="77">
        <v>11.5685</v>
      </c>
      <c r="O93" s="79">
        <v>53</v>
      </c>
      <c r="P93" s="76">
        <v>92</v>
      </c>
      <c r="Q93" s="80">
        <v>2818</v>
      </c>
      <c r="R93" s="76">
        <v>62</v>
      </c>
      <c r="S93" s="79">
        <v>463</v>
      </c>
      <c r="T93" s="76">
        <v>70</v>
      </c>
      <c r="U93" s="77">
        <v>1.0661</v>
      </c>
      <c r="V93" s="76">
        <v>49</v>
      </c>
      <c r="W93" s="79">
        <v>18</v>
      </c>
      <c r="X93" s="79">
        <v>18</v>
      </c>
      <c r="Y93" s="80">
        <v>733</v>
      </c>
      <c r="Z93" s="77">
        <v>0.77349999999999997</v>
      </c>
      <c r="AA93" s="81">
        <v>381</v>
      </c>
      <c r="AB93" s="74">
        <v>86</v>
      </c>
    </row>
    <row r="94" spans="1:28" ht="9.75" customHeight="1" x14ac:dyDescent="0.2">
      <c r="A94" s="97">
        <v>87</v>
      </c>
      <c r="B94" s="76">
        <v>83</v>
      </c>
      <c r="C94" s="102" t="s">
        <v>84</v>
      </c>
      <c r="D94" s="103" t="s">
        <v>67</v>
      </c>
      <c r="E94" s="110" t="s">
        <v>2</v>
      </c>
      <c r="F94" s="75">
        <v>28666.666700000002</v>
      </c>
      <c r="G94" s="76">
        <v>90</v>
      </c>
      <c r="H94" s="77">
        <v>27.52</v>
      </c>
      <c r="I94" s="76">
        <v>41</v>
      </c>
      <c r="J94" s="78">
        <v>47.76</v>
      </c>
      <c r="K94" s="76">
        <v>32</v>
      </c>
      <c r="L94" s="77">
        <v>1.2454000000000001</v>
      </c>
      <c r="M94" s="77">
        <v>0.55400000000000005</v>
      </c>
      <c r="N94" s="77">
        <v>12.8</v>
      </c>
      <c r="O94" s="79">
        <v>49.75</v>
      </c>
      <c r="P94" s="76">
        <v>93</v>
      </c>
      <c r="Q94" s="80">
        <v>1250</v>
      </c>
      <c r="R94" s="76">
        <v>88</v>
      </c>
      <c r="S94" s="79">
        <v>344</v>
      </c>
      <c r="T94" s="76">
        <v>86</v>
      </c>
      <c r="U94" s="77">
        <v>0</v>
      </c>
      <c r="V94" s="76">
        <v>73</v>
      </c>
      <c r="W94" s="79">
        <v>12</v>
      </c>
      <c r="X94" s="79">
        <v>12</v>
      </c>
      <c r="Y94" s="80">
        <v>196</v>
      </c>
      <c r="Z94" s="77">
        <v>0.5</v>
      </c>
      <c r="AA94" s="81">
        <v>385</v>
      </c>
      <c r="AB94" s="74">
        <v>87</v>
      </c>
    </row>
    <row r="95" spans="1:28" ht="9.75" customHeight="1" x14ac:dyDescent="0.2">
      <c r="A95" s="97">
        <v>88</v>
      </c>
      <c r="B95" s="76">
        <v>67</v>
      </c>
      <c r="C95" s="102" t="s">
        <v>143</v>
      </c>
      <c r="D95" s="103" t="s">
        <v>67</v>
      </c>
      <c r="E95" s="110" t="s">
        <v>2</v>
      </c>
      <c r="F95" s="75">
        <v>34100</v>
      </c>
      <c r="G95" s="76">
        <v>85</v>
      </c>
      <c r="H95" s="77">
        <v>19.4635</v>
      </c>
      <c r="I95" s="76">
        <v>75</v>
      </c>
      <c r="J95" s="78">
        <v>41.324199999999998</v>
      </c>
      <c r="K95" s="76">
        <v>63</v>
      </c>
      <c r="L95" s="77">
        <v>6.0738000000000003</v>
      </c>
      <c r="M95" s="77">
        <v>1.873</v>
      </c>
      <c r="N95" s="77">
        <v>12.8995</v>
      </c>
      <c r="O95" s="79">
        <v>72.400000000000006</v>
      </c>
      <c r="P95" s="76">
        <v>68</v>
      </c>
      <c r="Q95" s="80">
        <v>1752</v>
      </c>
      <c r="R95" s="76">
        <v>79</v>
      </c>
      <c r="S95" s="79">
        <v>341</v>
      </c>
      <c r="T95" s="76">
        <v>87</v>
      </c>
      <c r="U95" s="77">
        <v>-0.1022</v>
      </c>
      <c r="V95" s="76">
        <v>79</v>
      </c>
      <c r="W95" s="79">
        <v>10</v>
      </c>
      <c r="X95" s="79">
        <v>10</v>
      </c>
      <c r="Y95" s="80">
        <v>289</v>
      </c>
      <c r="Z95" s="77">
        <v>0.98270000000000002</v>
      </c>
      <c r="AA95" s="81">
        <v>386</v>
      </c>
      <c r="AB95" s="74">
        <v>88</v>
      </c>
    </row>
    <row r="96" spans="1:28" ht="9.75" customHeight="1" x14ac:dyDescent="0.2">
      <c r="A96" s="97">
        <v>89</v>
      </c>
      <c r="B96" s="76">
        <v>73</v>
      </c>
      <c r="C96" s="102" t="s">
        <v>76</v>
      </c>
      <c r="D96" s="103" t="s">
        <v>9</v>
      </c>
      <c r="E96" s="110" t="s">
        <v>5</v>
      </c>
      <c r="F96" s="75">
        <v>27533.333299999998</v>
      </c>
      <c r="G96" s="76">
        <v>92</v>
      </c>
      <c r="H96" s="77">
        <v>29.023199999999999</v>
      </c>
      <c r="I96" s="76">
        <v>37</v>
      </c>
      <c r="J96" s="78">
        <v>43.780700000000003</v>
      </c>
      <c r="K96" s="76">
        <v>49</v>
      </c>
      <c r="L96" s="77">
        <v>5.6348000000000003</v>
      </c>
      <c r="M96" s="77">
        <v>3.2261000000000002</v>
      </c>
      <c r="N96" s="77">
        <v>4.2866999999999997</v>
      </c>
      <c r="O96" s="79">
        <v>41.533299999999997</v>
      </c>
      <c r="P96" s="76">
        <v>96</v>
      </c>
      <c r="Q96" s="80">
        <v>1423</v>
      </c>
      <c r="R96" s="76">
        <v>84</v>
      </c>
      <c r="S96" s="79">
        <v>413</v>
      </c>
      <c r="T96" s="76">
        <v>77</v>
      </c>
      <c r="U96" s="77">
        <v>-8.2299999999999998E-2</v>
      </c>
      <c r="V96" s="76">
        <v>78</v>
      </c>
      <c r="W96" s="79">
        <v>15</v>
      </c>
      <c r="X96" s="79">
        <v>15</v>
      </c>
      <c r="Y96" s="80">
        <v>335</v>
      </c>
      <c r="Z96" s="77">
        <v>0.28060000000000002</v>
      </c>
      <c r="AA96" s="81">
        <v>387</v>
      </c>
      <c r="AB96" s="74">
        <v>89</v>
      </c>
    </row>
    <row r="97" spans="1:28" ht="9.75" customHeight="1" x14ac:dyDescent="0.2">
      <c r="A97" s="97">
        <v>90</v>
      </c>
      <c r="B97" s="76">
        <v>42</v>
      </c>
      <c r="C97" s="102" t="s">
        <v>19</v>
      </c>
      <c r="D97" s="103" t="s">
        <v>11</v>
      </c>
      <c r="E97" s="110" t="s">
        <v>2</v>
      </c>
      <c r="F97" s="75">
        <v>25941.176500000001</v>
      </c>
      <c r="G97" s="76">
        <v>94</v>
      </c>
      <c r="H97" s="77">
        <v>9.1248000000000005</v>
      </c>
      <c r="I97" s="76">
        <v>96</v>
      </c>
      <c r="J97" s="78">
        <v>24.953399999999998</v>
      </c>
      <c r="K97" s="76">
        <v>93</v>
      </c>
      <c r="L97" s="77">
        <v>5.5094000000000003</v>
      </c>
      <c r="M97" s="77">
        <v>2.2829999999999999</v>
      </c>
      <c r="N97" s="77">
        <v>-3.9933999999999998</v>
      </c>
      <c r="O97" s="79">
        <v>70.941199999999995</v>
      </c>
      <c r="P97" s="76">
        <v>69</v>
      </c>
      <c r="Q97" s="80">
        <v>4833</v>
      </c>
      <c r="R97" s="76">
        <v>37</v>
      </c>
      <c r="S97" s="79">
        <v>441</v>
      </c>
      <c r="T97" s="76">
        <v>74</v>
      </c>
      <c r="U97" s="77">
        <v>-34.145400000000002</v>
      </c>
      <c r="V97" s="76">
        <v>102</v>
      </c>
      <c r="W97" s="79">
        <v>17</v>
      </c>
      <c r="X97" s="79">
        <v>17</v>
      </c>
      <c r="Y97" s="80">
        <v>678</v>
      </c>
      <c r="Z97" s="77">
        <v>1.0972999999999999</v>
      </c>
      <c r="AA97" s="81">
        <v>398</v>
      </c>
      <c r="AB97" s="74">
        <v>90</v>
      </c>
    </row>
    <row r="98" spans="1:28" ht="9.75" customHeight="1" x14ac:dyDescent="0.2">
      <c r="A98" s="97">
        <v>91</v>
      </c>
      <c r="B98" s="76">
        <v>89</v>
      </c>
      <c r="C98" s="102" t="s">
        <v>88</v>
      </c>
      <c r="D98" s="103" t="s">
        <v>1</v>
      </c>
      <c r="E98" s="110" t="s">
        <v>2</v>
      </c>
      <c r="F98" s="75">
        <v>17235.294099999999</v>
      </c>
      <c r="G98" s="76">
        <v>97</v>
      </c>
      <c r="H98" s="77">
        <v>10.1736</v>
      </c>
      <c r="I98" s="76">
        <v>94</v>
      </c>
      <c r="J98" s="78">
        <v>24.2014</v>
      </c>
      <c r="K98" s="76">
        <v>94</v>
      </c>
      <c r="L98" s="77">
        <v>2.1684999999999999</v>
      </c>
      <c r="M98" s="77">
        <v>0.8</v>
      </c>
      <c r="N98" s="77">
        <v>6.1313000000000004</v>
      </c>
      <c r="O98" s="79">
        <v>41</v>
      </c>
      <c r="P98" s="76">
        <v>97</v>
      </c>
      <c r="Q98" s="80">
        <v>5760</v>
      </c>
      <c r="R98" s="76">
        <v>28</v>
      </c>
      <c r="S98" s="79">
        <v>586</v>
      </c>
      <c r="T98" s="76">
        <v>64</v>
      </c>
      <c r="U98" s="77">
        <v>-0.60919999999999996</v>
      </c>
      <c r="V98" s="76">
        <v>84</v>
      </c>
      <c r="W98" s="79">
        <v>34</v>
      </c>
      <c r="X98" s="79">
        <v>34</v>
      </c>
      <c r="Y98" s="80">
        <v>622</v>
      </c>
      <c r="Z98" s="77">
        <v>1.0438000000000001</v>
      </c>
      <c r="AA98" s="81">
        <v>400</v>
      </c>
      <c r="AB98" s="74">
        <v>91</v>
      </c>
    </row>
    <row r="99" spans="1:28" ht="9.75" customHeight="1" x14ac:dyDescent="0.2">
      <c r="A99" s="97">
        <v>92</v>
      </c>
      <c r="B99" s="76">
        <v>91</v>
      </c>
      <c r="C99" s="102" t="s">
        <v>89</v>
      </c>
      <c r="D99" s="103" t="s">
        <v>64</v>
      </c>
      <c r="E99" s="110" t="s">
        <v>87</v>
      </c>
      <c r="F99" s="75">
        <v>34900</v>
      </c>
      <c r="G99" s="76">
        <v>84</v>
      </c>
      <c r="H99" s="77">
        <v>7.5247999999999999</v>
      </c>
      <c r="I99" s="76">
        <v>97</v>
      </c>
      <c r="J99" s="78">
        <v>11.8154</v>
      </c>
      <c r="K99" s="76">
        <v>101</v>
      </c>
      <c r="L99" s="77">
        <v>2.8975</v>
      </c>
      <c r="M99" s="77">
        <v>1.085</v>
      </c>
      <c r="N99" s="77">
        <v>-8.6199999999999999E-2</v>
      </c>
      <c r="O99" s="79">
        <v>48.495600000000003</v>
      </c>
      <c r="P99" s="76">
        <v>94</v>
      </c>
      <c r="Q99" s="80">
        <v>4638</v>
      </c>
      <c r="R99" s="76">
        <v>38</v>
      </c>
      <c r="S99" s="79">
        <v>349</v>
      </c>
      <c r="T99" s="76">
        <v>83</v>
      </c>
      <c r="U99" s="77">
        <v>-1.5734999999999999</v>
      </c>
      <c r="V99" s="76">
        <v>87</v>
      </c>
      <c r="W99" s="79">
        <v>11.3</v>
      </c>
      <c r="X99" s="79">
        <v>10</v>
      </c>
      <c r="Y99" s="80">
        <v>56</v>
      </c>
      <c r="Z99" s="77">
        <v>0.92859999999999998</v>
      </c>
      <c r="AA99" s="81">
        <v>400</v>
      </c>
      <c r="AB99" s="74">
        <v>92</v>
      </c>
    </row>
    <row r="100" spans="1:28" ht="9.75" customHeight="1" x14ac:dyDescent="0.2">
      <c r="A100" s="97">
        <v>93</v>
      </c>
      <c r="B100" s="76">
        <v>85</v>
      </c>
      <c r="C100" s="102" t="s">
        <v>144</v>
      </c>
      <c r="D100" s="103" t="s">
        <v>12</v>
      </c>
      <c r="E100" s="110" t="s">
        <v>2</v>
      </c>
      <c r="F100" s="75">
        <v>28000</v>
      </c>
      <c r="G100" s="76">
        <v>91</v>
      </c>
      <c r="H100" s="77">
        <v>13.7592</v>
      </c>
      <c r="I100" s="76">
        <v>88</v>
      </c>
      <c r="J100" s="78">
        <v>27.641300000000001</v>
      </c>
      <c r="K100" s="76">
        <v>91</v>
      </c>
      <c r="L100" s="77">
        <v>5.0129000000000001</v>
      </c>
      <c r="M100" s="77">
        <v>2.7225999999999999</v>
      </c>
      <c r="N100" s="77">
        <v>7.4939</v>
      </c>
      <c r="O100" s="79">
        <v>56.25</v>
      </c>
      <c r="P100" s="76">
        <v>84</v>
      </c>
      <c r="Q100" s="80">
        <v>1628</v>
      </c>
      <c r="R100" s="76">
        <v>81</v>
      </c>
      <c r="S100" s="79">
        <v>224</v>
      </c>
      <c r="T100" s="76">
        <v>96</v>
      </c>
      <c r="U100" s="77">
        <v>0.18149999999999999</v>
      </c>
      <c r="V100" s="76">
        <v>63</v>
      </c>
      <c r="W100" s="79">
        <v>8</v>
      </c>
      <c r="X100" s="79">
        <v>8</v>
      </c>
      <c r="Y100" s="80">
        <v>278</v>
      </c>
      <c r="Z100" s="77">
        <v>1.3129</v>
      </c>
      <c r="AA100" s="81">
        <v>407</v>
      </c>
      <c r="AB100" s="74">
        <v>93</v>
      </c>
    </row>
    <row r="101" spans="1:28" ht="9.75" customHeight="1" x14ac:dyDescent="0.2">
      <c r="A101" s="97">
        <v>94</v>
      </c>
      <c r="B101" s="76" t="s">
        <v>18</v>
      </c>
      <c r="C101" s="102" t="s">
        <v>145</v>
      </c>
      <c r="D101" s="103" t="s">
        <v>4</v>
      </c>
      <c r="E101" s="110" t="s">
        <v>5</v>
      </c>
      <c r="F101" s="75">
        <v>30666.666700000002</v>
      </c>
      <c r="G101" s="76">
        <v>88</v>
      </c>
      <c r="H101" s="77">
        <v>27.6692</v>
      </c>
      <c r="I101" s="76">
        <v>40</v>
      </c>
      <c r="J101" s="78">
        <v>46.7669</v>
      </c>
      <c r="K101" s="76">
        <v>37</v>
      </c>
      <c r="L101" s="77">
        <v>5.3845999999999998</v>
      </c>
      <c r="M101" s="77">
        <v>2.5537999999999998</v>
      </c>
      <c r="N101" s="77">
        <v>-9.7744</v>
      </c>
      <c r="O101" s="79">
        <v>44.428600000000003</v>
      </c>
      <c r="P101" s="76">
        <v>95</v>
      </c>
      <c r="Q101" s="80">
        <v>665</v>
      </c>
      <c r="R101" s="76">
        <v>98</v>
      </c>
      <c r="S101" s="79">
        <v>184</v>
      </c>
      <c r="T101" s="76">
        <v>97</v>
      </c>
      <c r="U101" s="77">
        <v>-5.8167</v>
      </c>
      <c r="V101" s="76">
        <v>95</v>
      </c>
      <c r="W101" s="79">
        <v>7</v>
      </c>
      <c r="X101" s="79">
        <v>6</v>
      </c>
      <c r="Y101" s="80">
        <v>142</v>
      </c>
      <c r="Z101" s="77">
        <v>0.87319999999999998</v>
      </c>
      <c r="AA101" s="81">
        <v>416</v>
      </c>
      <c r="AB101" s="74">
        <v>94</v>
      </c>
    </row>
    <row r="102" spans="1:28" ht="9.75" customHeight="1" x14ac:dyDescent="0.2">
      <c r="A102" s="97">
        <v>95</v>
      </c>
      <c r="B102" s="76">
        <v>94</v>
      </c>
      <c r="C102" s="102" t="s">
        <v>92</v>
      </c>
      <c r="D102" s="103" t="s">
        <v>80</v>
      </c>
      <c r="E102" s="110" t="s">
        <v>21</v>
      </c>
      <c r="F102" s="75">
        <v>-16391.3043</v>
      </c>
      <c r="G102" s="76">
        <v>101</v>
      </c>
      <c r="H102" s="77">
        <v>-4.6474000000000002</v>
      </c>
      <c r="I102" s="76">
        <v>100</v>
      </c>
      <c r="J102" s="78">
        <v>15.717499999999999</v>
      </c>
      <c r="K102" s="76">
        <v>99</v>
      </c>
      <c r="L102" s="77">
        <v>4.9912999999999998</v>
      </c>
      <c r="M102" s="77">
        <v>3.6162000000000001</v>
      </c>
      <c r="N102" s="77">
        <v>-20.380700000000001</v>
      </c>
      <c r="O102" s="79">
        <v>34.459499999999998</v>
      </c>
      <c r="P102" s="76">
        <v>99</v>
      </c>
      <c r="Q102" s="80">
        <v>8112</v>
      </c>
      <c r="R102" s="76">
        <v>16</v>
      </c>
      <c r="S102" s="79">
        <v>-377</v>
      </c>
      <c r="T102" s="76">
        <v>105</v>
      </c>
      <c r="U102" s="77">
        <v>-15.591699999999999</v>
      </c>
      <c r="V102" s="76">
        <v>101</v>
      </c>
      <c r="W102" s="79">
        <v>37</v>
      </c>
      <c r="X102" s="79">
        <v>23</v>
      </c>
      <c r="Y102" s="80">
        <v>758</v>
      </c>
      <c r="Z102" s="77">
        <v>0.80610000000000004</v>
      </c>
      <c r="AA102" s="81">
        <v>417</v>
      </c>
      <c r="AB102" s="74">
        <v>95</v>
      </c>
    </row>
    <row r="103" spans="1:28" ht="9.75" customHeight="1" x14ac:dyDescent="0.2">
      <c r="A103" s="97">
        <v>96</v>
      </c>
      <c r="B103" s="76">
        <v>102</v>
      </c>
      <c r="C103" s="102" t="s">
        <v>146</v>
      </c>
      <c r="D103" s="103" t="s">
        <v>35</v>
      </c>
      <c r="E103" s="110" t="s">
        <v>5</v>
      </c>
      <c r="F103" s="75">
        <v>29916.666700000002</v>
      </c>
      <c r="G103" s="76">
        <v>89</v>
      </c>
      <c r="H103" s="77">
        <v>17.977</v>
      </c>
      <c r="I103" s="76">
        <v>79</v>
      </c>
      <c r="J103" s="78">
        <v>36.454700000000003</v>
      </c>
      <c r="K103" s="76">
        <v>73</v>
      </c>
      <c r="L103" s="77">
        <v>8.6880000000000006</v>
      </c>
      <c r="M103" s="77">
        <v>4.2478999999999996</v>
      </c>
      <c r="N103" s="77">
        <v>1.4521999999999999</v>
      </c>
      <c r="O103" s="79">
        <v>60.666699999999999</v>
      </c>
      <c r="P103" s="76">
        <v>82</v>
      </c>
      <c r="Q103" s="80">
        <v>1997</v>
      </c>
      <c r="R103" s="76">
        <v>78</v>
      </c>
      <c r="S103" s="79">
        <v>359</v>
      </c>
      <c r="T103" s="76">
        <v>81</v>
      </c>
      <c r="U103" s="77">
        <v>-3.1291000000000002</v>
      </c>
      <c r="V103" s="76">
        <v>93</v>
      </c>
      <c r="W103" s="79">
        <v>12</v>
      </c>
      <c r="X103" s="79">
        <v>12</v>
      </c>
      <c r="Y103" s="80">
        <v>182</v>
      </c>
      <c r="Z103" s="77">
        <v>1.4930000000000001</v>
      </c>
      <c r="AA103" s="81">
        <v>421</v>
      </c>
      <c r="AB103" s="74">
        <v>96</v>
      </c>
    </row>
    <row r="104" spans="1:28" ht="9.75" customHeight="1" x14ac:dyDescent="0.2">
      <c r="A104" s="97">
        <v>97</v>
      </c>
      <c r="B104" s="76">
        <v>86</v>
      </c>
      <c r="C104" s="102" t="s">
        <v>147</v>
      </c>
      <c r="D104" s="103" t="s">
        <v>35</v>
      </c>
      <c r="E104" s="110" t="s">
        <v>21</v>
      </c>
      <c r="F104" s="75">
        <v>21423.0769</v>
      </c>
      <c r="G104" s="76">
        <v>96</v>
      </c>
      <c r="H104" s="77">
        <v>19.553100000000001</v>
      </c>
      <c r="I104" s="76">
        <v>73</v>
      </c>
      <c r="J104" s="78">
        <v>40.7821</v>
      </c>
      <c r="K104" s="76">
        <v>65</v>
      </c>
      <c r="L104" s="77">
        <v>6.4419000000000004</v>
      </c>
      <c r="M104" s="77">
        <v>6.2485999999999997</v>
      </c>
      <c r="N104" s="77">
        <v>-25.532699999999998</v>
      </c>
      <c r="O104" s="79">
        <v>36.5</v>
      </c>
      <c r="P104" s="76">
        <v>98</v>
      </c>
      <c r="Q104" s="80">
        <v>2864</v>
      </c>
      <c r="R104" s="76">
        <v>60</v>
      </c>
      <c r="S104" s="79">
        <v>560</v>
      </c>
      <c r="T104" s="76">
        <v>66</v>
      </c>
      <c r="U104" s="77">
        <v>-7.9333</v>
      </c>
      <c r="V104" s="76">
        <v>97</v>
      </c>
      <c r="W104" s="79">
        <v>32</v>
      </c>
      <c r="X104" s="79">
        <v>26</v>
      </c>
      <c r="Y104" s="80">
        <v>116</v>
      </c>
      <c r="Z104" s="77">
        <v>0.57999999999999996</v>
      </c>
      <c r="AA104" s="81">
        <v>424</v>
      </c>
      <c r="AB104" s="74">
        <v>97</v>
      </c>
    </row>
    <row r="105" spans="1:28" ht="9.75" customHeight="1" x14ac:dyDescent="0.2">
      <c r="A105" s="97">
        <v>98</v>
      </c>
      <c r="B105" s="76">
        <v>84</v>
      </c>
      <c r="C105" s="102" t="s">
        <v>85</v>
      </c>
      <c r="D105" s="103" t="s">
        <v>4</v>
      </c>
      <c r="E105" s="110" t="s">
        <v>5</v>
      </c>
      <c r="F105" s="75">
        <v>26000</v>
      </c>
      <c r="G105" s="76">
        <v>93</v>
      </c>
      <c r="H105" s="77">
        <v>16.875299999999999</v>
      </c>
      <c r="I105" s="76">
        <v>80</v>
      </c>
      <c r="J105" s="78">
        <v>41.771000000000001</v>
      </c>
      <c r="K105" s="76">
        <v>58</v>
      </c>
      <c r="L105" s="77">
        <v>5.9150999999999998</v>
      </c>
      <c r="M105" s="77">
        <v>3.4801000000000002</v>
      </c>
      <c r="N105" s="77">
        <v>-9.1331000000000007</v>
      </c>
      <c r="O105" s="79">
        <v>64.357100000000003</v>
      </c>
      <c r="P105" s="76">
        <v>77</v>
      </c>
      <c r="Q105" s="80">
        <v>2157</v>
      </c>
      <c r="R105" s="76">
        <v>75</v>
      </c>
      <c r="S105" s="79">
        <v>364</v>
      </c>
      <c r="T105" s="76">
        <v>80</v>
      </c>
      <c r="U105" s="77">
        <v>-14.5047</v>
      </c>
      <c r="V105" s="76">
        <v>100</v>
      </c>
      <c r="W105" s="79">
        <v>14</v>
      </c>
      <c r="X105" s="79">
        <v>14</v>
      </c>
      <c r="Y105" s="80">
        <v>285</v>
      </c>
      <c r="Z105" s="77">
        <v>0.66320000000000001</v>
      </c>
      <c r="AA105" s="81">
        <v>425</v>
      </c>
      <c r="AB105" s="74">
        <v>98</v>
      </c>
    </row>
    <row r="106" spans="1:28" ht="9.75" customHeight="1" x14ac:dyDescent="0.2">
      <c r="A106" s="97">
        <v>99</v>
      </c>
      <c r="B106" s="76">
        <v>75</v>
      </c>
      <c r="C106" s="102" t="s">
        <v>77</v>
      </c>
      <c r="D106" s="103" t="s">
        <v>12</v>
      </c>
      <c r="E106" s="110" t="s">
        <v>2</v>
      </c>
      <c r="F106" s="75">
        <v>9400</v>
      </c>
      <c r="G106" s="76">
        <v>98</v>
      </c>
      <c r="H106" s="77">
        <v>5.6287000000000003</v>
      </c>
      <c r="I106" s="76">
        <v>99</v>
      </c>
      <c r="J106" s="78">
        <v>33.532899999999998</v>
      </c>
      <c r="K106" s="76">
        <v>83</v>
      </c>
      <c r="L106" s="77">
        <v>0.371</v>
      </c>
      <c r="M106" s="77">
        <v>0.20630000000000001</v>
      </c>
      <c r="N106" s="77">
        <v>16.047899999999998</v>
      </c>
      <c r="O106" s="79">
        <v>56</v>
      </c>
      <c r="P106" s="76">
        <v>86</v>
      </c>
      <c r="Q106" s="80">
        <v>835</v>
      </c>
      <c r="R106" s="76">
        <v>96</v>
      </c>
      <c r="S106" s="79">
        <v>47</v>
      </c>
      <c r="T106" s="76">
        <v>98</v>
      </c>
      <c r="U106" s="77">
        <v>6.0699999999999997E-2</v>
      </c>
      <c r="V106" s="76">
        <v>67</v>
      </c>
      <c r="W106" s="79">
        <v>5</v>
      </c>
      <c r="X106" s="79">
        <v>5</v>
      </c>
      <c r="Y106" s="80">
        <v>188</v>
      </c>
      <c r="Z106" s="77">
        <v>1.3031999999999999</v>
      </c>
      <c r="AA106" s="81">
        <v>446</v>
      </c>
      <c r="AB106" s="74">
        <v>99</v>
      </c>
    </row>
    <row r="107" spans="1:28" ht="9.75" customHeight="1" thickBot="1" x14ac:dyDescent="0.25">
      <c r="A107" s="99">
        <v>100</v>
      </c>
      <c r="B107" s="90" t="s">
        <v>18</v>
      </c>
      <c r="C107" s="107" t="s">
        <v>148</v>
      </c>
      <c r="D107" s="108" t="s">
        <v>38</v>
      </c>
      <c r="E107" s="112" t="s">
        <v>5</v>
      </c>
      <c r="F107" s="89">
        <v>8200</v>
      </c>
      <c r="G107" s="90">
        <v>99</v>
      </c>
      <c r="H107" s="91">
        <v>21.693100000000001</v>
      </c>
      <c r="I107" s="90">
        <v>65</v>
      </c>
      <c r="J107" s="92">
        <v>64.550299999999993</v>
      </c>
      <c r="K107" s="90">
        <v>3</v>
      </c>
      <c r="L107" s="91">
        <v>2.5274999999999999</v>
      </c>
      <c r="M107" s="91">
        <v>2.2526999999999999</v>
      </c>
      <c r="N107" s="91">
        <v>-7.4074</v>
      </c>
      <c r="O107" s="93">
        <v>24.4</v>
      </c>
      <c r="P107" s="90">
        <v>100</v>
      </c>
      <c r="Q107" s="94">
        <v>189</v>
      </c>
      <c r="R107" s="90">
        <v>101</v>
      </c>
      <c r="S107" s="93">
        <v>41</v>
      </c>
      <c r="T107" s="90">
        <v>99</v>
      </c>
      <c r="U107" s="91">
        <v>-6.2984</v>
      </c>
      <c r="V107" s="90">
        <v>96</v>
      </c>
      <c r="W107" s="93">
        <v>5</v>
      </c>
      <c r="X107" s="93">
        <v>5</v>
      </c>
      <c r="Y107" s="94">
        <v>83</v>
      </c>
      <c r="Z107" s="91">
        <v>0.67469999999999997</v>
      </c>
      <c r="AA107" s="95">
        <v>461</v>
      </c>
      <c r="AB107" s="74">
        <v>100</v>
      </c>
    </row>
    <row r="108" spans="1:28" ht="9.75" customHeight="1" thickBot="1" x14ac:dyDescent="0.25">
      <c r="A108" s="55"/>
      <c r="B108" s="56"/>
      <c r="C108" s="57" t="s">
        <v>149</v>
      </c>
      <c r="D108" s="58"/>
      <c r="E108" s="59"/>
      <c r="F108" s="60">
        <v>72168</v>
      </c>
      <c r="G108" s="56"/>
      <c r="H108" s="61">
        <v>18.190000000000001</v>
      </c>
      <c r="I108" s="56"/>
      <c r="J108" s="62">
        <v>29.47</v>
      </c>
      <c r="K108" s="56"/>
      <c r="L108" s="61">
        <v>3.14</v>
      </c>
      <c r="M108" s="61">
        <v>1.91</v>
      </c>
      <c r="N108" s="61">
        <v>8.89</v>
      </c>
      <c r="O108" s="63">
        <v>113.3</v>
      </c>
      <c r="P108" s="56"/>
      <c r="Q108" s="64">
        <v>7742</v>
      </c>
      <c r="R108" s="56"/>
      <c r="S108" s="63">
        <v>1408.2</v>
      </c>
      <c r="T108" s="56"/>
      <c r="U108" s="61">
        <v>0.72</v>
      </c>
      <c r="V108" s="56"/>
      <c r="W108" s="63">
        <v>20.100000000000001</v>
      </c>
      <c r="X108" s="63">
        <v>19.100000000000001</v>
      </c>
      <c r="Y108" s="64">
        <v>286221</v>
      </c>
      <c r="Z108" s="61">
        <v>1.02</v>
      </c>
      <c r="AA108" s="65"/>
      <c r="AB108" s="66"/>
    </row>
    <row r="109" spans="1:28" ht="9.7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</row>
    <row r="110" spans="1:28" ht="9.75" customHeight="1" x14ac:dyDescent="0.2"/>
  </sheetData>
  <mergeCells count="19">
    <mergeCell ref="Z1:Z3"/>
    <mergeCell ref="AA1:AA3"/>
    <mergeCell ref="AB1:AB3"/>
    <mergeCell ref="F2:G3"/>
    <mergeCell ref="H2:I3"/>
    <mergeCell ref="W2:W3"/>
    <mergeCell ref="X2:X3"/>
    <mergeCell ref="O1:P3"/>
    <mergeCell ref="Q1:R3"/>
    <mergeCell ref="S1:T3"/>
    <mergeCell ref="U1:V3"/>
    <mergeCell ref="W1:X1"/>
    <mergeCell ref="Y1:Y3"/>
    <mergeCell ref="N1:N3"/>
    <mergeCell ref="A1:B3"/>
    <mergeCell ref="C1:D3"/>
    <mergeCell ref="E1:E4"/>
    <mergeCell ref="F1:I1"/>
    <mergeCell ref="J1:K3"/>
  </mergeCells>
  <printOptions horizontalCentered="1"/>
  <pageMargins left="0.23622047244094491" right="0.23622047244094491" top="0.27559055118110237" bottom="7.874015748031496E-2" header="7.874015748031496E-2" footer="0.15748031496062992"/>
  <pageSetup paperSize="9" orientation="landscape" horizontalDpi="300" verticalDpi="300" r:id="rId1"/>
  <headerFooter>
    <oddHeader>&amp;C&amp;9RANKING 100 NAJLEPSZYCH ROLNICZYCH SPÓŁDZIELNI PRODUKCYJNYCH  WEDŁUG SYTUACJI EKONOMICZNEJ W 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150" zoomScaleNormal="150" workbookViewId="0">
      <selection activeCell="A5" sqref="A5"/>
    </sheetView>
  </sheetViews>
  <sheetFormatPr defaultRowHeight="12.75" x14ac:dyDescent="0.2"/>
  <cols>
    <col min="1" max="1" width="4" bestFit="1" customWidth="1"/>
    <col min="2" max="2" width="5.1640625" customWidth="1"/>
    <col min="3" max="3" width="19.1640625" customWidth="1"/>
    <col min="4" max="4" width="6.1640625" bestFit="1" customWidth="1"/>
    <col min="5" max="5" width="3.5" bestFit="1" customWidth="1"/>
    <col min="6" max="6" width="5.1640625" bestFit="1" customWidth="1"/>
    <col min="7" max="7" width="2.6640625" customWidth="1"/>
    <col min="8" max="8" width="3.83203125" bestFit="1" customWidth="1"/>
    <col min="9" max="9" width="4" customWidth="1"/>
    <col min="10" max="10" width="3.83203125" bestFit="1" customWidth="1"/>
    <col min="11" max="11" width="3.1640625" bestFit="1" customWidth="1"/>
    <col min="12" max="12" width="5.1640625" bestFit="1" customWidth="1"/>
    <col min="13" max="13" width="6.1640625" customWidth="1"/>
    <col min="14" max="14" width="8.33203125" customWidth="1"/>
    <col min="15" max="15" width="5.6640625" customWidth="1"/>
    <col min="16" max="16" width="3" customWidth="1"/>
    <col min="17" max="17" width="4.5" bestFit="1" customWidth="1"/>
    <col min="18" max="18" width="3.1640625" bestFit="1" customWidth="1"/>
    <col min="19" max="19" width="5.33203125" customWidth="1"/>
    <col min="20" max="20" width="3.1640625" bestFit="1" customWidth="1"/>
    <col min="21" max="21" width="3.83203125" bestFit="1" customWidth="1"/>
    <col min="22" max="22" width="3.1640625" bestFit="1" customWidth="1"/>
    <col min="23" max="23" width="6.5" customWidth="1"/>
    <col min="24" max="24" width="6.83203125" customWidth="1"/>
    <col min="25" max="25" width="8.5" customWidth="1"/>
    <col min="26" max="26" width="6.33203125" customWidth="1"/>
    <col min="27" max="27" width="9.83203125" customWidth="1"/>
    <col min="28" max="28" width="6" customWidth="1"/>
  </cols>
  <sheetData>
    <row r="1" spans="1:28" x14ac:dyDescent="0.2">
      <c r="A1" s="214" t="s">
        <v>126</v>
      </c>
      <c r="B1" s="215"/>
      <c r="C1" s="218" t="s">
        <v>127</v>
      </c>
      <c r="D1" s="219"/>
      <c r="E1" s="222" t="s">
        <v>98</v>
      </c>
      <c r="F1" s="225" t="s">
        <v>99</v>
      </c>
      <c r="G1" s="226"/>
      <c r="H1" s="226"/>
      <c r="I1" s="227"/>
      <c r="J1" s="228" t="s">
        <v>100</v>
      </c>
      <c r="K1" s="229"/>
      <c r="L1" s="1" t="s">
        <v>101</v>
      </c>
      <c r="M1" s="2"/>
      <c r="N1" s="251" t="s">
        <v>102</v>
      </c>
      <c r="O1" s="228" t="s">
        <v>103</v>
      </c>
      <c r="P1" s="229"/>
      <c r="Q1" s="228" t="s">
        <v>104</v>
      </c>
      <c r="R1" s="229"/>
      <c r="S1" s="228" t="s">
        <v>130</v>
      </c>
      <c r="T1" s="229"/>
      <c r="U1" s="228" t="s">
        <v>105</v>
      </c>
      <c r="V1" s="229"/>
      <c r="W1" s="254" t="s">
        <v>106</v>
      </c>
      <c r="X1" s="255"/>
      <c r="Y1" s="232" t="s">
        <v>124</v>
      </c>
      <c r="Z1" s="234" t="s">
        <v>125</v>
      </c>
      <c r="AA1" s="237" t="s">
        <v>123</v>
      </c>
      <c r="AB1" s="240" t="str">
        <f>+CONCATENATE("Pozycja według kol. ",AA5)</f>
        <v>Pozycja według kol. 26</v>
      </c>
    </row>
    <row r="2" spans="1:28" x14ac:dyDescent="0.2">
      <c r="A2" s="216"/>
      <c r="B2" s="217"/>
      <c r="C2" s="220"/>
      <c r="D2" s="221"/>
      <c r="E2" s="223"/>
      <c r="F2" s="242" t="s">
        <v>107</v>
      </c>
      <c r="G2" s="243"/>
      <c r="H2" s="246" t="s">
        <v>129</v>
      </c>
      <c r="I2" s="247"/>
      <c r="J2" s="230"/>
      <c r="K2" s="231"/>
      <c r="L2" s="256" t="s">
        <v>131</v>
      </c>
      <c r="M2" s="257"/>
      <c r="N2" s="252"/>
      <c r="O2" s="230"/>
      <c r="P2" s="231"/>
      <c r="Q2" s="230"/>
      <c r="R2" s="231"/>
      <c r="S2" s="230"/>
      <c r="T2" s="231"/>
      <c r="U2" s="230"/>
      <c r="V2" s="231"/>
      <c r="W2" s="248" t="s">
        <v>108</v>
      </c>
      <c r="X2" s="249" t="s">
        <v>109</v>
      </c>
      <c r="Y2" s="233"/>
      <c r="Z2" s="235"/>
      <c r="AA2" s="238"/>
      <c r="AB2" s="241"/>
    </row>
    <row r="3" spans="1:28" ht="17.25" customHeight="1" x14ac:dyDescent="0.2">
      <c r="A3" s="216"/>
      <c r="B3" s="217"/>
      <c r="C3" s="220"/>
      <c r="D3" s="221"/>
      <c r="E3" s="223"/>
      <c r="F3" s="244"/>
      <c r="G3" s="245"/>
      <c r="H3" s="230"/>
      <c r="I3" s="231"/>
      <c r="J3" s="230"/>
      <c r="K3" s="231"/>
      <c r="L3" s="3" t="s">
        <v>110</v>
      </c>
      <c r="M3" s="3" t="s">
        <v>111</v>
      </c>
      <c r="N3" s="253"/>
      <c r="O3" s="230"/>
      <c r="P3" s="231"/>
      <c r="Q3" s="230"/>
      <c r="R3" s="231"/>
      <c r="S3" s="230"/>
      <c r="T3" s="231"/>
      <c r="U3" s="230"/>
      <c r="V3" s="231"/>
      <c r="W3" s="248"/>
      <c r="X3" s="250"/>
      <c r="Y3" s="233"/>
      <c r="Z3" s="236"/>
      <c r="AA3" s="239"/>
      <c r="AB3" s="241"/>
    </row>
    <row r="4" spans="1:28" ht="14.25" thickBot="1" x14ac:dyDescent="0.3">
      <c r="A4" s="4" t="s">
        <v>150</v>
      </c>
      <c r="B4" s="5">
        <v>2017</v>
      </c>
      <c r="C4" s="6"/>
      <c r="D4" s="7" t="s">
        <v>112</v>
      </c>
      <c r="E4" s="224"/>
      <c r="F4" s="8" t="s">
        <v>113</v>
      </c>
      <c r="G4" s="9" t="s">
        <v>114</v>
      </c>
      <c r="H4" s="10" t="s">
        <v>115</v>
      </c>
      <c r="I4" s="9" t="s">
        <v>114</v>
      </c>
      <c r="J4" s="10" t="s">
        <v>115</v>
      </c>
      <c r="K4" s="9" t="s">
        <v>114</v>
      </c>
      <c r="L4" s="10" t="s">
        <v>116</v>
      </c>
      <c r="M4" s="10" t="s">
        <v>116</v>
      </c>
      <c r="N4" s="11" t="s">
        <v>115</v>
      </c>
      <c r="O4" s="12" t="s">
        <v>117</v>
      </c>
      <c r="P4" s="9" t="s">
        <v>114</v>
      </c>
      <c r="Q4" s="8" t="s">
        <v>118</v>
      </c>
      <c r="R4" s="9" t="s">
        <v>114</v>
      </c>
      <c r="S4" s="12" t="s">
        <v>118</v>
      </c>
      <c r="T4" s="9" t="s">
        <v>114</v>
      </c>
      <c r="U4" s="10" t="s">
        <v>116</v>
      </c>
      <c r="V4" s="9" t="s">
        <v>114</v>
      </c>
      <c r="W4" s="12" t="s">
        <v>119</v>
      </c>
      <c r="X4" s="12" t="s">
        <v>119</v>
      </c>
      <c r="Y4" s="8" t="s">
        <v>120</v>
      </c>
      <c r="Z4" s="13" t="s">
        <v>116</v>
      </c>
      <c r="AA4" s="14" t="s">
        <v>121</v>
      </c>
      <c r="AB4" s="15"/>
    </row>
    <row r="5" spans="1:28" ht="14.25" thickBot="1" x14ac:dyDescent="0.3">
      <c r="A5" s="16">
        <v>1</v>
      </c>
      <c r="B5" s="17">
        <v>2</v>
      </c>
      <c r="C5" s="18">
        <v>3</v>
      </c>
      <c r="D5" s="19"/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20">
        <v>26</v>
      </c>
      <c r="AB5" s="21">
        <f t="shared" ref="AB5:AB30" si="0">+A5</f>
        <v>1</v>
      </c>
    </row>
    <row r="6" spans="1:28" ht="13.5" x14ac:dyDescent="0.25">
      <c r="A6" s="22">
        <v>1</v>
      </c>
      <c r="B6" s="135">
        <v>1</v>
      </c>
      <c r="C6" s="24" t="s">
        <v>3</v>
      </c>
      <c r="D6" s="25" t="s">
        <v>4</v>
      </c>
      <c r="E6" s="26" t="s">
        <v>5</v>
      </c>
      <c r="F6" s="27">
        <v>853000</v>
      </c>
      <c r="G6" s="23">
        <v>1</v>
      </c>
      <c r="H6" s="28">
        <v>34.7986</v>
      </c>
      <c r="I6" s="23">
        <v>16</v>
      </c>
      <c r="J6" s="29">
        <v>52.575200000000002</v>
      </c>
      <c r="K6" s="23">
        <v>20</v>
      </c>
      <c r="L6" s="28">
        <v>2.6150000000000002</v>
      </c>
      <c r="M6" s="28">
        <v>1.4617</v>
      </c>
      <c r="N6" s="28">
        <v>28.679200000000002</v>
      </c>
      <c r="O6" s="30">
        <v>328.34390000000002</v>
      </c>
      <c r="P6" s="23">
        <v>2</v>
      </c>
      <c r="Q6" s="31">
        <v>9805</v>
      </c>
      <c r="R6" s="23">
        <v>11</v>
      </c>
      <c r="S6" s="30">
        <v>3412</v>
      </c>
      <c r="T6" s="23">
        <v>8</v>
      </c>
      <c r="U6" s="28">
        <v>12.598599999999999</v>
      </c>
      <c r="V6" s="23">
        <v>4</v>
      </c>
      <c r="W6" s="30">
        <v>15.7</v>
      </c>
      <c r="X6" s="30">
        <v>4</v>
      </c>
      <c r="Y6" s="31">
        <v>419</v>
      </c>
      <c r="Z6" s="28">
        <v>1.2749999999999999</v>
      </c>
      <c r="AA6" s="32">
        <v>34</v>
      </c>
      <c r="AB6" s="33">
        <f t="shared" si="0"/>
        <v>1</v>
      </c>
    </row>
    <row r="7" spans="1:28" ht="13.5" x14ac:dyDescent="0.25">
      <c r="A7" s="34">
        <v>2</v>
      </c>
      <c r="B7" s="136">
        <v>2</v>
      </c>
      <c r="C7" s="36" t="s">
        <v>6</v>
      </c>
      <c r="D7" s="37" t="s">
        <v>7</v>
      </c>
      <c r="E7" s="38" t="s">
        <v>2</v>
      </c>
      <c r="F7" s="39">
        <v>171590.90909999999</v>
      </c>
      <c r="G7" s="35">
        <v>3</v>
      </c>
      <c r="H7" s="40">
        <v>31.6111</v>
      </c>
      <c r="I7" s="35">
        <v>24</v>
      </c>
      <c r="J7" s="41">
        <v>52.679600000000001</v>
      </c>
      <c r="K7" s="35">
        <v>19</v>
      </c>
      <c r="L7" s="40">
        <v>4.3543000000000003</v>
      </c>
      <c r="M7" s="40">
        <v>3.7309000000000001</v>
      </c>
      <c r="N7" s="40">
        <v>24.331800000000001</v>
      </c>
      <c r="O7" s="42">
        <v>206.26230000000001</v>
      </c>
      <c r="P7" s="35">
        <v>7</v>
      </c>
      <c r="Q7" s="43">
        <v>11942</v>
      </c>
      <c r="R7" s="35">
        <v>9</v>
      </c>
      <c r="S7" s="42">
        <v>3775</v>
      </c>
      <c r="T7" s="35">
        <v>6</v>
      </c>
      <c r="U7" s="40">
        <v>5.6559999999999997</v>
      </c>
      <c r="V7" s="35">
        <v>12</v>
      </c>
      <c r="W7" s="42">
        <v>30.5</v>
      </c>
      <c r="X7" s="42">
        <v>22</v>
      </c>
      <c r="Y7" s="43">
        <v>988</v>
      </c>
      <c r="Z7" s="40">
        <v>1.4830000000000001</v>
      </c>
      <c r="AA7" s="44">
        <v>55</v>
      </c>
      <c r="AB7" s="33">
        <f t="shared" si="0"/>
        <v>2</v>
      </c>
    </row>
    <row r="8" spans="1:28" ht="13.5" x14ac:dyDescent="0.25">
      <c r="A8" s="34">
        <v>3</v>
      </c>
      <c r="B8" s="136">
        <v>4</v>
      </c>
      <c r="C8" s="36" t="s">
        <v>8</v>
      </c>
      <c r="D8" s="37" t="s">
        <v>9</v>
      </c>
      <c r="E8" s="38" t="s">
        <v>5</v>
      </c>
      <c r="F8" s="39">
        <v>347333.3333</v>
      </c>
      <c r="G8" s="35">
        <v>2</v>
      </c>
      <c r="H8" s="40">
        <v>25.6189</v>
      </c>
      <c r="I8" s="35">
        <v>52</v>
      </c>
      <c r="J8" s="41">
        <v>32.4756</v>
      </c>
      <c r="K8" s="35">
        <v>85</v>
      </c>
      <c r="L8" s="40">
        <v>2.8001</v>
      </c>
      <c r="M8" s="40">
        <v>2.0167999999999999</v>
      </c>
      <c r="N8" s="40">
        <v>21.488399999999999</v>
      </c>
      <c r="O8" s="42">
        <v>443.11110000000002</v>
      </c>
      <c r="P8" s="35">
        <v>1</v>
      </c>
      <c r="Q8" s="43">
        <v>12280</v>
      </c>
      <c r="R8" s="35">
        <v>7</v>
      </c>
      <c r="S8" s="42">
        <v>3146</v>
      </c>
      <c r="T8" s="35">
        <v>9</v>
      </c>
      <c r="U8" s="40">
        <v>6.8497000000000003</v>
      </c>
      <c r="V8" s="35">
        <v>10</v>
      </c>
      <c r="W8" s="42">
        <v>9</v>
      </c>
      <c r="X8" s="42">
        <v>9</v>
      </c>
      <c r="Y8" s="43">
        <v>684</v>
      </c>
      <c r="Z8" s="40">
        <v>0.84640000000000004</v>
      </c>
      <c r="AA8" s="44">
        <v>72</v>
      </c>
      <c r="AB8" s="33">
        <f t="shared" si="0"/>
        <v>3</v>
      </c>
    </row>
    <row r="9" spans="1:28" ht="13.5" x14ac:dyDescent="0.25">
      <c r="A9" s="34">
        <v>4</v>
      </c>
      <c r="B9" s="136">
        <v>9</v>
      </c>
      <c r="C9" s="36" t="s">
        <v>10</v>
      </c>
      <c r="D9" s="37" t="s">
        <v>11</v>
      </c>
      <c r="E9" s="38" t="s">
        <v>2</v>
      </c>
      <c r="F9" s="39">
        <v>91615.384600000005</v>
      </c>
      <c r="G9" s="35">
        <v>19</v>
      </c>
      <c r="H9" s="40">
        <v>39.647100000000002</v>
      </c>
      <c r="I9" s="35">
        <v>6</v>
      </c>
      <c r="J9" s="41">
        <v>61.318199999999997</v>
      </c>
      <c r="K9" s="35">
        <v>4</v>
      </c>
      <c r="L9" s="40">
        <v>38.011899999999997</v>
      </c>
      <c r="M9" s="40">
        <v>19.1905</v>
      </c>
      <c r="N9" s="40">
        <v>28.113499999999998</v>
      </c>
      <c r="O9" s="42">
        <v>141.69229999999999</v>
      </c>
      <c r="P9" s="35">
        <v>22</v>
      </c>
      <c r="Q9" s="43">
        <v>3004</v>
      </c>
      <c r="R9" s="35">
        <v>58</v>
      </c>
      <c r="S9" s="42">
        <v>1191</v>
      </c>
      <c r="T9" s="35">
        <v>36</v>
      </c>
      <c r="U9" s="40">
        <v>15.835000000000001</v>
      </c>
      <c r="V9" s="35">
        <v>1</v>
      </c>
      <c r="W9" s="42">
        <v>13</v>
      </c>
      <c r="X9" s="42">
        <v>13</v>
      </c>
      <c r="Y9" s="43">
        <v>454</v>
      </c>
      <c r="Z9" s="40">
        <v>1.478</v>
      </c>
      <c r="AA9" s="44">
        <v>106</v>
      </c>
      <c r="AB9" s="33">
        <f t="shared" si="0"/>
        <v>4</v>
      </c>
    </row>
    <row r="10" spans="1:28" ht="13.5" x14ac:dyDescent="0.25">
      <c r="A10" s="34">
        <v>5</v>
      </c>
      <c r="B10" s="136">
        <v>6</v>
      </c>
      <c r="C10" s="36" t="s">
        <v>14</v>
      </c>
      <c r="D10" s="37" t="s">
        <v>1</v>
      </c>
      <c r="E10" s="38" t="s">
        <v>2</v>
      </c>
      <c r="F10" s="39">
        <v>125214.28569999999</v>
      </c>
      <c r="G10" s="35">
        <v>7</v>
      </c>
      <c r="H10" s="40">
        <v>34.204900000000002</v>
      </c>
      <c r="I10" s="35">
        <v>17</v>
      </c>
      <c r="J10" s="41">
        <v>50.517099999999999</v>
      </c>
      <c r="K10" s="35">
        <v>27</v>
      </c>
      <c r="L10" s="40">
        <v>21.9894</v>
      </c>
      <c r="M10" s="40">
        <v>12.9787</v>
      </c>
      <c r="N10" s="40">
        <v>9.6288999999999998</v>
      </c>
      <c r="O10" s="42">
        <v>184.92859999999999</v>
      </c>
      <c r="P10" s="35">
        <v>9</v>
      </c>
      <c r="Q10" s="43">
        <v>5125</v>
      </c>
      <c r="R10" s="35">
        <v>33</v>
      </c>
      <c r="S10" s="42">
        <v>1753</v>
      </c>
      <c r="T10" s="35">
        <v>22</v>
      </c>
      <c r="U10" s="40">
        <v>2.4544000000000001</v>
      </c>
      <c r="V10" s="35">
        <v>28</v>
      </c>
      <c r="W10" s="42">
        <v>14</v>
      </c>
      <c r="X10" s="42">
        <v>14</v>
      </c>
      <c r="Y10" s="43">
        <v>976</v>
      </c>
      <c r="Z10" s="40">
        <v>1.2759</v>
      </c>
      <c r="AA10" s="44">
        <v>94</v>
      </c>
      <c r="AB10" s="33">
        <f t="shared" si="0"/>
        <v>5</v>
      </c>
    </row>
    <row r="11" spans="1:28" ht="13.5" x14ac:dyDescent="0.25">
      <c r="A11" s="34">
        <v>6</v>
      </c>
      <c r="B11" s="136">
        <v>24</v>
      </c>
      <c r="C11" s="36" t="s">
        <v>15</v>
      </c>
      <c r="D11" s="37" t="s">
        <v>16</v>
      </c>
      <c r="E11" s="38" t="s">
        <v>5</v>
      </c>
      <c r="F11" s="39">
        <v>60978.260900000001</v>
      </c>
      <c r="G11" s="35">
        <v>46</v>
      </c>
      <c r="H11" s="40">
        <v>30.871700000000001</v>
      </c>
      <c r="I11" s="35">
        <v>30</v>
      </c>
      <c r="J11" s="41">
        <v>52.069099999999999</v>
      </c>
      <c r="K11" s="35">
        <v>22</v>
      </c>
      <c r="L11" s="40">
        <v>16.066700000000001</v>
      </c>
      <c r="M11" s="40">
        <v>9.8021999999999991</v>
      </c>
      <c r="N11" s="40">
        <v>12.9946</v>
      </c>
      <c r="O11" s="42">
        <v>100.6596</v>
      </c>
      <c r="P11" s="35">
        <v>44</v>
      </c>
      <c r="Q11" s="43">
        <v>9086</v>
      </c>
      <c r="R11" s="35">
        <v>13</v>
      </c>
      <c r="S11" s="42">
        <v>2805</v>
      </c>
      <c r="T11" s="35">
        <v>10</v>
      </c>
      <c r="U11" s="40">
        <v>2.4449999999999998</v>
      </c>
      <c r="V11" s="35">
        <v>29</v>
      </c>
      <c r="W11" s="42">
        <v>47</v>
      </c>
      <c r="X11" s="42">
        <v>46</v>
      </c>
      <c r="Y11" s="43">
        <v>890</v>
      </c>
      <c r="Z11" s="40">
        <v>1.3472</v>
      </c>
      <c r="AA11" s="44">
        <v>162</v>
      </c>
      <c r="AB11" s="33">
        <f t="shared" si="0"/>
        <v>6</v>
      </c>
    </row>
    <row r="12" spans="1:28" ht="13.5" x14ac:dyDescent="0.25">
      <c r="A12" s="34">
        <v>7</v>
      </c>
      <c r="B12" s="136">
        <v>3</v>
      </c>
      <c r="C12" s="36" t="s">
        <v>20</v>
      </c>
      <c r="D12" s="37" t="s">
        <v>4</v>
      </c>
      <c r="E12" s="38" t="s">
        <v>21</v>
      </c>
      <c r="F12" s="39">
        <v>164629.03229999999</v>
      </c>
      <c r="G12" s="35">
        <v>5</v>
      </c>
      <c r="H12" s="40">
        <v>30.676500000000001</v>
      </c>
      <c r="I12" s="35">
        <v>32</v>
      </c>
      <c r="J12" s="41">
        <v>40.501300000000001</v>
      </c>
      <c r="K12" s="35">
        <v>67</v>
      </c>
      <c r="L12" s="40">
        <v>7.3992000000000004</v>
      </c>
      <c r="M12" s="40">
        <v>3.9512999999999998</v>
      </c>
      <c r="N12" s="40">
        <v>23.135000000000002</v>
      </c>
      <c r="O12" s="42">
        <v>217.35480000000001</v>
      </c>
      <c r="P12" s="35">
        <v>5</v>
      </c>
      <c r="Q12" s="43">
        <v>33273</v>
      </c>
      <c r="R12" s="35">
        <v>4</v>
      </c>
      <c r="S12" s="42">
        <v>10207</v>
      </c>
      <c r="T12" s="35">
        <v>2</v>
      </c>
      <c r="U12" s="40">
        <v>7.0164</v>
      </c>
      <c r="V12" s="35">
        <v>9</v>
      </c>
      <c r="W12" s="42">
        <v>62</v>
      </c>
      <c r="X12" s="42">
        <v>62</v>
      </c>
      <c r="Y12" s="43">
        <v>2011</v>
      </c>
      <c r="Z12" s="40">
        <v>0.94630000000000003</v>
      </c>
      <c r="AA12" s="44">
        <v>55</v>
      </c>
      <c r="AB12" s="33">
        <f t="shared" si="0"/>
        <v>7</v>
      </c>
    </row>
    <row r="13" spans="1:28" ht="13.5" x14ac:dyDescent="0.25">
      <c r="A13" s="34">
        <v>8</v>
      </c>
      <c r="B13" s="136">
        <v>5</v>
      </c>
      <c r="C13" s="36" t="s">
        <v>33</v>
      </c>
      <c r="D13" s="37" t="s">
        <v>9</v>
      </c>
      <c r="E13" s="38" t="s">
        <v>5</v>
      </c>
      <c r="F13" s="39">
        <v>98818.181800000006</v>
      </c>
      <c r="G13" s="35">
        <v>15</v>
      </c>
      <c r="H13" s="40">
        <v>42.271000000000001</v>
      </c>
      <c r="I13" s="35">
        <v>3</v>
      </c>
      <c r="J13" s="41">
        <v>58.2928</v>
      </c>
      <c r="K13" s="35">
        <v>7</v>
      </c>
      <c r="L13" s="40">
        <v>16.5367</v>
      </c>
      <c r="M13" s="40">
        <v>11.654</v>
      </c>
      <c r="N13" s="40">
        <v>12.817</v>
      </c>
      <c r="O13" s="42">
        <v>136.27269999999999</v>
      </c>
      <c r="P13" s="35">
        <v>26</v>
      </c>
      <c r="Q13" s="43">
        <v>5143</v>
      </c>
      <c r="R13" s="35">
        <v>32</v>
      </c>
      <c r="S13" s="42">
        <v>2174</v>
      </c>
      <c r="T13" s="35">
        <v>12</v>
      </c>
      <c r="U13" s="40">
        <v>3.8586999999999998</v>
      </c>
      <c r="V13" s="35">
        <v>17</v>
      </c>
      <c r="W13" s="42">
        <v>22</v>
      </c>
      <c r="X13" s="42">
        <v>22</v>
      </c>
      <c r="Y13" s="43">
        <v>704</v>
      </c>
      <c r="Z13" s="40">
        <v>0.60650000000000004</v>
      </c>
      <c r="AA13" s="44">
        <v>93</v>
      </c>
      <c r="AB13" s="33">
        <f t="shared" si="0"/>
        <v>8</v>
      </c>
    </row>
    <row r="14" spans="1:28" ht="13.5" x14ac:dyDescent="0.25">
      <c r="A14" s="34">
        <v>9</v>
      </c>
      <c r="B14" s="136">
        <v>19</v>
      </c>
      <c r="C14" s="36" t="s">
        <v>13</v>
      </c>
      <c r="D14" s="37" t="s">
        <v>7</v>
      </c>
      <c r="E14" s="38" t="s">
        <v>2</v>
      </c>
      <c r="F14" s="39">
        <v>67629.6296</v>
      </c>
      <c r="G14" s="35">
        <v>37</v>
      </c>
      <c r="H14" s="40">
        <v>39.973700000000001</v>
      </c>
      <c r="I14" s="35">
        <v>5</v>
      </c>
      <c r="J14" s="41">
        <v>55.275799999999997</v>
      </c>
      <c r="K14" s="35">
        <v>10</v>
      </c>
      <c r="L14" s="40">
        <v>0.60440000000000005</v>
      </c>
      <c r="M14" s="40">
        <v>0.44369999999999998</v>
      </c>
      <c r="N14" s="40">
        <v>30.0197</v>
      </c>
      <c r="O14" s="42">
        <v>93.518500000000003</v>
      </c>
      <c r="P14" s="35">
        <v>53</v>
      </c>
      <c r="Q14" s="43">
        <v>4568</v>
      </c>
      <c r="R14" s="35">
        <v>39</v>
      </c>
      <c r="S14" s="42">
        <v>1826</v>
      </c>
      <c r="T14" s="35">
        <v>21</v>
      </c>
      <c r="U14" s="40">
        <v>4.2431000000000001</v>
      </c>
      <c r="V14" s="35">
        <v>15</v>
      </c>
      <c r="W14" s="42">
        <v>27</v>
      </c>
      <c r="X14" s="42">
        <v>27</v>
      </c>
      <c r="Y14" s="43">
        <v>684</v>
      </c>
      <c r="Z14" s="40">
        <v>1.5526</v>
      </c>
      <c r="AA14" s="44">
        <v>149</v>
      </c>
      <c r="AB14" s="33">
        <f t="shared" si="0"/>
        <v>9</v>
      </c>
    </row>
    <row r="15" spans="1:28" ht="13.5" x14ac:dyDescent="0.25">
      <c r="A15" s="133">
        <v>10</v>
      </c>
      <c r="B15" s="136">
        <v>8</v>
      </c>
      <c r="C15" s="36" t="s">
        <v>47</v>
      </c>
      <c r="D15" s="37" t="s">
        <v>7</v>
      </c>
      <c r="E15" s="38" t="s">
        <v>2</v>
      </c>
      <c r="F15" s="39">
        <v>113526.3158</v>
      </c>
      <c r="G15" s="35">
        <v>10</v>
      </c>
      <c r="H15" s="40">
        <v>47.679000000000002</v>
      </c>
      <c r="I15" s="35">
        <v>1</v>
      </c>
      <c r="J15" s="41">
        <v>58.045999999999999</v>
      </c>
      <c r="K15" s="35">
        <v>8</v>
      </c>
      <c r="L15" s="40">
        <v>614.28570000000002</v>
      </c>
      <c r="M15" s="40">
        <v>410.57139999999998</v>
      </c>
      <c r="N15" s="40">
        <v>9.8584999999999994</v>
      </c>
      <c r="O15" s="42">
        <v>138.2105</v>
      </c>
      <c r="P15" s="35">
        <v>25</v>
      </c>
      <c r="Q15" s="43">
        <v>4524</v>
      </c>
      <c r="R15" s="35">
        <v>41</v>
      </c>
      <c r="S15" s="42">
        <v>2157</v>
      </c>
      <c r="T15" s="35">
        <v>13</v>
      </c>
      <c r="U15" s="40">
        <v>2.6501000000000001</v>
      </c>
      <c r="V15" s="35">
        <v>26</v>
      </c>
      <c r="W15" s="42">
        <v>19</v>
      </c>
      <c r="X15" s="42">
        <v>19</v>
      </c>
      <c r="Y15" s="43">
        <v>759</v>
      </c>
      <c r="Z15" s="40">
        <v>1.2226999999999999</v>
      </c>
      <c r="AA15" s="44">
        <v>103</v>
      </c>
      <c r="AB15" s="113">
        <f t="shared" si="0"/>
        <v>10</v>
      </c>
    </row>
    <row r="16" spans="1:28" ht="13.5" x14ac:dyDescent="0.25">
      <c r="A16" s="133">
        <v>11</v>
      </c>
      <c r="B16" s="136">
        <v>27</v>
      </c>
      <c r="C16" s="36" t="s">
        <v>22</v>
      </c>
      <c r="D16" s="37" t="s">
        <v>7</v>
      </c>
      <c r="E16" s="38" t="s">
        <v>2</v>
      </c>
      <c r="F16" s="39">
        <v>89090.909100000004</v>
      </c>
      <c r="G16" s="35">
        <v>20</v>
      </c>
      <c r="H16" s="40">
        <v>19.051300000000001</v>
      </c>
      <c r="I16" s="35">
        <v>76</v>
      </c>
      <c r="J16" s="41">
        <v>31.9207</v>
      </c>
      <c r="K16" s="35">
        <v>87</v>
      </c>
      <c r="L16" s="40">
        <v>1.6094999999999999</v>
      </c>
      <c r="M16" s="40">
        <v>0.32879999999999998</v>
      </c>
      <c r="N16" s="40">
        <v>22.919899999999998</v>
      </c>
      <c r="O16" s="42">
        <v>142.7826</v>
      </c>
      <c r="P16" s="35">
        <v>21</v>
      </c>
      <c r="Q16" s="43">
        <v>5144</v>
      </c>
      <c r="R16" s="35">
        <v>31</v>
      </c>
      <c r="S16" s="42">
        <v>980</v>
      </c>
      <c r="T16" s="35">
        <v>43</v>
      </c>
      <c r="U16" s="40">
        <v>3.4948999999999999</v>
      </c>
      <c r="V16" s="35">
        <v>20</v>
      </c>
      <c r="W16" s="42">
        <v>11.5</v>
      </c>
      <c r="X16" s="42">
        <v>11</v>
      </c>
      <c r="Y16" s="43">
        <v>452</v>
      </c>
      <c r="Z16" s="40">
        <v>1.3688</v>
      </c>
      <c r="AA16" s="44">
        <v>168</v>
      </c>
      <c r="AB16" s="113">
        <f t="shared" si="0"/>
        <v>11</v>
      </c>
    </row>
    <row r="17" spans="1:28" ht="13.5" x14ac:dyDescent="0.25">
      <c r="A17" s="133">
        <v>12</v>
      </c>
      <c r="B17" s="136">
        <v>20</v>
      </c>
      <c r="C17" s="36" t="s">
        <v>26</v>
      </c>
      <c r="D17" s="37" t="s">
        <v>27</v>
      </c>
      <c r="E17" s="38" t="s">
        <v>21</v>
      </c>
      <c r="F17" s="39">
        <v>169500</v>
      </c>
      <c r="G17" s="35">
        <v>4</v>
      </c>
      <c r="H17" s="40">
        <v>12.767200000000001</v>
      </c>
      <c r="I17" s="35">
        <v>90</v>
      </c>
      <c r="J17" s="41">
        <v>34.252899999999997</v>
      </c>
      <c r="K17" s="35">
        <v>79</v>
      </c>
      <c r="L17" s="40">
        <v>1.9579</v>
      </c>
      <c r="M17" s="40">
        <v>0.47420000000000001</v>
      </c>
      <c r="N17" s="40">
        <v>11.910399999999999</v>
      </c>
      <c r="O17" s="42">
        <v>110.2424</v>
      </c>
      <c r="P17" s="35">
        <v>40</v>
      </c>
      <c r="Q17" s="43">
        <v>10621</v>
      </c>
      <c r="R17" s="35">
        <v>10</v>
      </c>
      <c r="S17" s="42">
        <v>1356</v>
      </c>
      <c r="T17" s="35">
        <v>28</v>
      </c>
      <c r="U17" s="40">
        <v>11.0944</v>
      </c>
      <c r="V17" s="35">
        <v>5</v>
      </c>
      <c r="W17" s="42">
        <v>33</v>
      </c>
      <c r="X17" s="42">
        <v>8</v>
      </c>
      <c r="Y17" s="43">
        <v>580</v>
      </c>
      <c r="Z17" s="40">
        <v>1.083</v>
      </c>
      <c r="AA17" s="44">
        <v>149</v>
      </c>
      <c r="AB17" s="113">
        <f t="shared" si="0"/>
        <v>12</v>
      </c>
    </row>
    <row r="18" spans="1:28" ht="13.5" x14ac:dyDescent="0.25">
      <c r="A18" s="133">
        <v>13</v>
      </c>
      <c r="B18" s="136">
        <v>15</v>
      </c>
      <c r="C18" s="36" t="s">
        <v>0</v>
      </c>
      <c r="D18" s="37" t="s">
        <v>1</v>
      </c>
      <c r="E18" s="38" t="s">
        <v>2</v>
      </c>
      <c r="F18" s="39">
        <v>81678.571400000001</v>
      </c>
      <c r="G18" s="35">
        <v>25</v>
      </c>
      <c r="H18" s="40">
        <v>26.563700000000001</v>
      </c>
      <c r="I18" s="35">
        <v>45</v>
      </c>
      <c r="J18" s="41">
        <v>47.465000000000003</v>
      </c>
      <c r="K18" s="35">
        <v>34</v>
      </c>
      <c r="L18" s="40">
        <v>21.820499999999999</v>
      </c>
      <c r="M18" s="40">
        <v>15.9175</v>
      </c>
      <c r="N18" s="40">
        <v>12.4267</v>
      </c>
      <c r="O18" s="42">
        <v>140.91380000000001</v>
      </c>
      <c r="P18" s="35">
        <v>23</v>
      </c>
      <c r="Q18" s="43">
        <v>17219</v>
      </c>
      <c r="R18" s="35">
        <v>6</v>
      </c>
      <c r="S18" s="42">
        <v>4574</v>
      </c>
      <c r="T18" s="35">
        <v>5</v>
      </c>
      <c r="U18" s="40">
        <v>1.6767000000000001</v>
      </c>
      <c r="V18" s="35">
        <v>35</v>
      </c>
      <c r="W18" s="42">
        <v>58</v>
      </c>
      <c r="X18" s="42">
        <v>56</v>
      </c>
      <c r="Y18" s="43">
        <v>3552</v>
      </c>
      <c r="Z18" s="40">
        <v>0.75729999999999997</v>
      </c>
      <c r="AA18" s="44">
        <v>134</v>
      </c>
      <c r="AB18" s="113">
        <f t="shared" si="0"/>
        <v>13</v>
      </c>
    </row>
    <row r="19" spans="1:28" ht="13.5" x14ac:dyDescent="0.25">
      <c r="A19" s="133">
        <v>14</v>
      </c>
      <c r="B19" s="136">
        <v>28</v>
      </c>
      <c r="C19" s="36" t="s">
        <v>17</v>
      </c>
      <c r="D19" s="37" t="s">
        <v>1</v>
      </c>
      <c r="E19" s="38" t="s">
        <v>2</v>
      </c>
      <c r="F19" s="39">
        <v>81562.5</v>
      </c>
      <c r="G19" s="35">
        <v>26</v>
      </c>
      <c r="H19" s="40">
        <v>24.0199</v>
      </c>
      <c r="I19" s="35">
        <v>59</v>
      </c>
      <c r="J19" s="41">
        <v>41.450400000000002</v>
      </c>
      <c r="K19" s="35">
        <v>61</v>
      </c>
      <c r="L19" s="40">
        <v>10.5565</v>
      </c>
      <c r="M19" s="40">
        <v>6.4545000000000003</v>
      </c>
      <c r="N19" s="40">
        <v>15.3889</v>
      </c>
      <c r="O19" s="42">
        <v>140.75</v>
      </c>
      <c r="P19" s="35">
        <v>24</v>
      </c>
      <c r="Q19" s="43">
        <v>5433</v>
      </c>
      <c r="R19" s="35">
        <v>29</v>
      </c>
      <c r="S19" s="42">
        <v>1305</v>
      </c>
      <c r="T19" s="35">
        <v>29</v>
      </c>
      <c r="U19" s="40">
        <v>2.3321999999999998</v>
      </c>
      <c r="V19" s="35">
        <v>31</v>
      </c>
      <c r="W19" s="42">
        <v>16</v>
      </c>
      <c r="X19" s="42">
        <v>16</v>
      </c>
      <c r="Y19" s="43">
        <v>774</v>
      </c>
      <c r="Z19" s="40">
        <v>1.1782999999999999</v>
      </c>
      <c r="AA19" s="44">
        <v>169</v>
      </c>
      <c r="AB19" s="113">
        <f t="shared" si="0"/>
        <v>14</v>
      </c>
    </row>
    <row r="20" spans="1:28" ht="13.5" x14ac:dyDescent="0.25">
      <c r="A20" s="133">
        <v>15</v>
      </c>
      <c r="B20" s="136">
        <v>7</v>
      </c>
      <c r="C20" s="36" t="s">
        <v>37</v>
      </c>
      <c r="D20" s="37" t="s">
        <v>38</v>
      </c>
      <c r="E20" s="38" t="s">
        <v>2</v>
      </c>
      <c r="F20" s="39">
        <v>93400</v>
      </c>
      <c r="G20" s="35">
        <v>18</v>
      </c>
      <c r="H20" s="40">
        <v>44.871499999999997</v>
      </c>
      <c r="I20" s="35">
        <v>2</v>
      </c>
      <c r="J20" s="41">
        <v>70.069699999999997</v>
      </c>
      <c r="K20" s="35">
        <v>1</v>
      </c>
      <c r="L20" s="40">
        <v>7.5353000000000003</v>
      </c>
      <c r="M20" s="40">
        <v>4.6825999999999999</v>
      </c>
      <c r="N20" s="40">
        <v>21.727599999999999</v>
      </c>
      <c r="O20" s="42">
        <v>145.85</v>
      </c>
      <c r="P20" s="35">
        <v>18</v>
      </c>
      <c r="Q20" s="43">
        <v>4163</v>
      </c>
      <c r="R20" s="35">
        <v>43</v>
      </c>
      <c r="S20" s="42">
        <v>1868</v>
      </c>
      <c r="T20" s="35">
        <v>20</v>
      </c>
      <c r="U20" s="40">
        <v>3.4628000000000001</v>
      </c>
      <c r="V20" s="35">
        <v>21</v>
      </c>
      <c r="W20" s="42">
        <v>20</v>
      </c>
      <c r="X20" s="42">
        <v>20</v>
      </c>
      <c r="Y20" s="43">
        <v>744</v>
      </c>
      <c r="Z20" s="40">
        <v>1.1976</v>
      </c>
      <c r="AA20" s="44">
        <v>102</v>
      </c>
      <c r="AB20" s="113">
        <f t="shared" si="0"/>
        <v>15</v>
      </c>
    </row>
    <row r="21" spans="1:28" ht="13.5" x14ac:dyDescent="0.25">
      <c r="A21" s="133">
        <v>16</v>
      </c>
      <c r="B21" s="136">
        <v>14</v>
      </c>
      <c r="C21" s="36" t="s">
        <v>78</v>
      </c>
      <c r="D21" s="37" t="s">
        <v>1</v>
      </c>
      <c r="E21" s="38" t="s">
        <v>2</v>
      </c>
      <c r="F21" s="39">
        <v>95444.444399999993</v>
      </c>
      <c r="G21" s="35">
        <v>17</v>
      </c>
      <c r="H21" s="40">
        <v>31.327500000000001</v>
      </c>
      <c r="I21" s="35">
        <v>26</v>
      </c>
      <c r="J21" s="41">
        <v>53.756399999999999</v>
      </c>
      <c r="K21" s="35">
        <v>14</v>
      </c>
      <c r="L21" s="40">
        <v>11.455399999999999</v>
      </c>
      <c r="M21" s="40">
        <v>7.2870999999999997</v>
      </c>
      <c r="N21" s="40">
        <v>24.179400000000001</v>
      </c>
      <c r="O21" s="42">
        <v>163.77780000000001</v>
      </c>
      <c r="P21" s="35">
        <v>13</v>
      </c>
      <c r="Q21" s="43">
        <v>2742</v>
      </c>
      <c r="R21" s="35">
        <v>66</v>
      </c>
      <c r="S21" s="42">
        <v>859</v>
      </c>
      <c r="T21" s="35">
        <v>49</v>
      </c>
      <c r="U21" s="40">
        <v>12.9346</v>
      </c>
      <c r="V21" s="35">
        <v>3</v>
      </c>
      <c r="W21" s="42">
        <v>9</v>
      </c>
      <c r="X21" s="42">
        <v>9</v>
      </c>
      <c r="Y21" s="43">
        <v>461</v>
      </c>
      <c r="Z21" s="40">
        <v>0.83079999999999998</v>
      </c>
      <c r="AA21" s="44">
        <v>125</v>
      </c>
      <c r="AB21" s="113">
        <f t="shared" si="0"/>
        <v>16</v>
      </c>
    </row>
    <row r="22" spans="1:28" ht="13.5" x14ac:dyDescent="0.25">
      <c r="A22" s="133">
        <v>17</v>
      </c>
      <c r="B22" s="136">
        <v>51</v>
      </c>
      <c r="C22" s="36" t="s">
        <v>30</v>
      </c>
      <c r="D22" s="37" t="s">
        <v>31</v>
      </c>
      <c r="E22" s="38" t="s">
        <v>2</v>
      </c>
      <c r="F22" s="39">
        <v>54472.222199999997</v>
      </c>
      <c r="G22" s="35">
        <v>61</v>
      </c>
      <c r="H22" s="40">
        <v>25.553799999999999</v>
      </c>
      <c r="I22" s="35">
        <v>53</v>
      </c>
      <c r="J22" s="41">
        <v>41.751399999999997</v>
      </c>
      <c r="K22" s="35">
        <v>59</v>
      </c>
      <c r="L22" s="40">
        <v>6.2942</v>
      </c>
      <c r="M22" s="40">
        <v>2.6709000000000001</v>
      </c>
      <c r="N22" s="40">
        <v>7.7977999999999996</v>
      </c>
      <c r="O22" s="42">
        <v>89</v>
      </c>
      <c r="P22" s="35">
        <v>58</v>
      </c>
      <c r="Q22" s="43">
        <v>7674</v>
      </c>
      <c r="R22" s="35">
        <v>17</v>
      </c>
      <c r="S22" s="42">
        <v>1961</v>
      </c>
      <c r="T22" s="35">
        <v>18</v>
      </c>
      <c r="U22" s="40">
        <v>3.7100000000000001E-2</v>
      </c>
      <c r="V22" s="35">
        <v>71</v>
      </c>
      <c r="W22" s="42">
        <v>36</v>
      </c>
      <c r="X22" s="42">
        <v>36</v>
      </c>
      <c r="Y22" s="43">
        <v>1346</v>
      </c>
      <c r="Z22" s="40">
        <v>0.89180000000000004</v>
      </c>
      <c r="AA22" s="44">
        <v>260</v>
      </c>
      <c r="AB22" s="113">
        <f t="shared" si="0"/>
        <v>17</v>
      </c>
    </row>
    <row r="23" spans="1:28" ht="13.5" x14ac:dyDescent="0.25">
      <c r="A23" s="133">
        <v>18</v>
      </c>
      <c r="B23" s="136">
        <v>31</v>
      </c>
      <c r="C23" s="36" t="s">
        <v>41</v>
      </c>
      <c r="D23" s="37" t="s">
        <v>31</v>
      </c>
      <c r="E23" s="38" t="s">
        <v>2</v>
      </c>
      <c r="F23" s="39">
        <v>102753.6232</v>
      </c>
      <c r="G23" s="35">
        <v>14</v>
      </c>
      <c r="H23" s="40">
        <v>10.952299999999999</v>
      </c>
      <c r="I23" s="35">
        <v>92</v>
      </c>
      <c r="J23" s="41">
        <v>21.1935</v>
      </c>
      <c r="K23" s="35">
        <v>96</v>
      </c>
      <c r="L23" s="40">
        <v>1.6819</v>
      </c>
      <c r="M23" s="40">
        <v>1.1854</v>
      </c>
      <c r="N23" s="40">
        <v>3.7806000000000002</v>
      </c>
      <c r="O23" s="42">
        <v>203.46379999999999</v>
      </c>
      <c r="P23" s="35">
        <v>8</v>
      </c>
      <c r="Q23" s="43">
        <v>66242</v>
      </c>
      <c r="R23" s="35">
        <v>3</v>
      </c>
      <c r="S23" s="42">
        <v>7255</v>
      </c>
      <c r="T23" s="35">
        <v>3</v>
      </c>
      <c r="U23" s="40">
        <v>4.7500000000000001E-2</v>
      </c>
      <c r="V23" s="35">
        <v>68</v>
      </c>
      <c r="W23" s="42">
        <v>69</v>
      </c>
      <c r="X23" s="42">
        <v>69</v>
      </c>
      <c r="Y23" s="43">
        <v>1168</v>
      </c>
      <c r="Z23" s="40">
        <v>0.90329999999999999</v>
      </c>
      <c r="AA23" s="44">
        <v>185</v>
      </c>
      <c r="AB23" s="113">
        <f t="shared" si="0"/>
        <v>18</v>
      </c>
    </row>
    <row r="24" spans="1:28" ht="13.5" x14ac:dyDescent="0.25">
      <c r="A24" s="133">
        <v>19</v>
      </c>
      <c r="B24" s="136">
        <v>25</v>
      </c>
      <c r="C24" s="36" t="s">
        <v>23</v>
      </c>
      <c r="D24" s="37" t="s">
        <v>24</v>
      </c>
      <c r="E24" s="38" t="s">
        <v>5</v>
      </c>
      <c r="F24" s="39">
        <v>74407.407399999996</v>
      </c>
      <c r="G24" s="35">
        <v>29</v>
      </c>
      <c r="H24" s="40">
        <v>29.1328</v>
      </c>
      <c r="I24" s="35">
        <v>36</v>
      </c>
      <c r="J24" s="41">
        <v>43.895000000000003</v>
      </c>
      <c r="K24" s="35">
        <v>48</v>
      </c>
      <c r="L24" s="40">
        <v>9.2373999999999992</v>
      </c>
      <c r="M24" s="40">
        <v>4.6397000000000004</v>
      </c>
      <c r="N24" s="40">
        <v>8.9664999999999999</v>
      </c>
      <c r="O24" s="42">
        <v>111.2868</v>
      </c>
      <c r="P24" s="35">
        <v>39</v>
      </c>
      <c r="Q24" s="43">
        <v>6896</v>
      </c>
      <c r="R24" s="35">
        <v>21</v>
      </c>
      <c r="S24" s="42">
        <v>2009</v>
      </c>
      <c r="T24" s="35">
        <v>17</v>
      </c>
      <c r="U24" s="40">
        <v>1.4317</v>
      </c>
      <c r="V24" s="35">
        <v>39</v>
      </c>
      <c r="W24" s="42">
        <v>27.2</v>
      </c>
      <c r="X24" s="42">
        <v>27</v>
      </c>
      <c r="Y24" s="43">
        <v>736</v>
      </c>
      <c r="Z24" s="40">
        <v>1.1326000000000001</v>
      </c>
      <c r="AA24" s="44">
        <v>164</v>
      </c>
      <c r="AB24" s="113">
        <f t="shared" si="0"/>
        <v>19</v>
      </c>
    </row>
    <row r="25" spans="1:28" ht="13.5" x14ac:dyDescent="0.25">
      <c r="A25" s="133">
        <v>20</v>
      </c>
      <c r="B25" s="136">
        <v>33</v>
      </c>
      <c r="C25" s="36" t="s">
        <v>49</v>
      </c>
      <c r="D25" s="37" t="s">
        <v>7</v>
      </c>
      <c r="E25" s="38" t="s">
        <v>2</v>
      </c>
      <c r="F25" s="39">
        <v>63533.333299999998</v>
      </c>
      <c r="G25" s="35">
        <v>40</v>
      </c>
      <c r="H25" s="40">
        <v>33.101799999999997</v>
      </c>
      <c r="I25" s="35">
        <v>19</v>
      </c>
      <c r="J25" s="41">
        <v>50.434199999999997</v>
      </c>
      <c r="K25" s="35">
        <v>28</v>
      </c>
      <c r="L25" s="40">
        <v>5.0227000000000004</v>
      </c>
      <c r="M25" s="40">
        <v>2.9571000000000001</v>
      </c>
      <c r="N25" s="40">
        <v>14.935700000000001</v>
      </c>
      <c r="O25" s="42">
        <v>96.8</v>
      </c>
      <c r="P25" s="35">
        <v>48</v>
      </c>
      <c r="Q25" s="43">
        <v>2879</v>
      </c>
      <c r="R25" s="35">
        <v>59</v>
      </c>
      <c r="S25" s="42">
        <v>953</v>
      </c>
      <c r="T25" s="35">
        <v>44</v>
      </c>
      <c r="U25" s="40">
        <v>3.1793</v>
      </c>
      <c r="V25" s="35">
        <v>22</v>
      </c>
      <c r="W25" s="42">
        <v>15</v>
      </c>
      <c r="X25" s="42">
        <v>15</v>
      </c>
      <c r="Y25" s="43">
        <v>490</v>
      </c>
      <c r="Z25" s="40">
        <v>1.1224000000000001</v>
      </c>
      <c r="AA25" s="44">
        <v>188</v>
      </c>
      <c r="AB25" s="113">
        <f t="shared" si="0"/>
        <v>20</v>
      </c>
    </row>
    <row r="26" spans="1:28" ht="13.5" x14ac:dyDescent="0.25">
      <c r="A26" s="133">
        <v>21</v>
      </c>
      <c r="B26" s="136">
        <v>30</v>
      </c>
      <c r="C26" s="36" t="s">
        <v>45</v>
      </c>
      <c r="D26" s="37" t="s">
        <v>4</v>
      </c>
      <c r="E26" s="38" t="s">
        <v>21</v>
      </c>
      <c r="F26" s="39">
        <v>84764.705900000001</v>
      </c>
      <c r="G26" s="35">
        <v>22</v>
      </c>
      <c r="H26" s="40">
        <v>19.726199999999999</v>
      </c>
      <c r="I26" s="35">
        <v>72</v>
      </c>
      <c r="J26" s="41">
        <v>33.8125</v>
      </c>
      <c r="K26" s="35">
        <v>82</v>
      </c>
      <c r="L26" s="40">
        <v>9.5702999999999996</v>
      </c>
      <c r="M26" s="40">
        <v>4.3311999999999999</v>
      </c>
      <c r="N26" s="40">
        <v>14.368</v>
      </c>
      <c r="O26" s="42">
        <v>145.29409999999999</v>
      </c>
      <c r="P26" s="35">
        <v>19</v>
      </c>
      <c r="Q26" s="43">
        <v>7305</v>
      </c>
      <c r="R26" s="35">
        <v>20</v>
      </c>
      <c r="S26" s="42">
        <v>1441</v>
      </c>
      <c r="T26" s="35">
        <v>26</v>
      </c>
      <c r="U26" s="40">
        <v>1.2931999999999999</v>
      </c>
      <c r="V26" s="35">
        <v>43</v>
      </c>
      <c r="W26" s="42">
        <v>17</v>
      </c>
      <c r="X26" s="42">
        <v>17</v>
      </c>
      <c r="Y26" s="43">
        <v>601</v>
      </c>
      <c r="Z26" s="40">
        <v>0.81699999999999995</v>
      </c>
      <c r="AA26" s="44">
        <v>176</v>
      </c>
      <c r="AB26" s="113">
        <f t="shared" si="0"/>
        <v>21</v>
      </c>
    </row>
    <row r="27" spans="1:28" ht="13.5" x14ac:dyDescent="0.25">
      <c r="A27" s="133">
        <v>22</v>
      </c>
      <c r="B27" s="136">
        <v>41</v>
      </c>
      <c r="C27" s="36" t="s">
        <v>29</v>
      </c>
      <c r="D27" s="37" t="s">
        <v>1</v>
      </c>
      <c r="E27" s="38" t="s">
        <v>2</v>
      </c>
      <c r="F27" s="39">
        <v>63625</v>
      </c>
      <c r="G27" s="35">
        <v>39</v>
      </c>
      <c r="H27" s="40">
        <v>37.872</v>
      </c>
      <c r="I27" s="35">
        <v>7</v>
      </c>
      <c r="J27" s="41">
        <v>55.357100000000003</v>
      </c>
      <c r="K27" s="35">
        <v>9</v>
      </c>
      <c r="L27" s="40">
        <v>3.2206000000000001</v>
      </c>
      <c r="M27" s="40">
        <v>1.4245000000000001</v>
      </c>
      <c r="N27" s="40">
        <v>11.549899999999999</v>
      </c>
      <c r="O27" s="42">
        <v>93</v>
      </c>
      <c r="P27" s="35">
        <v>54</v>
      </c>
      <c r="Q27" s="43">
        <v>1344</v>
      </c>
      <c r="R27" s="35">
        <v>85</v>
      </c>
      <c r="S27" s="42">
        <v>509</v>
      </c>
      <c r="T27" s="35">
        <v>69</v>
      </c>
      <c r="U27" s="40">
        <v>1.1466000000000001</v>
      </c>
      <c r="V27" s="35">
        <v>46</v>
      </c>
      <c r="W27" s="42">
        <v>8</v>
      </c>
      <c r="X27" s="42">
        <v>8</v>
      </c>
      <c r="Y27" s="43">
        <v>236</v>
      </c>
      <c r="Z27" s="40">
        <v>1.3587</v>
      </c>
      <c r="AA27" s="44">
        <v>231</v>
      </c>
      <c r="AB27" s="113">
        <f t="shared" si="0"/>
        <v>22</v>
      </c>
    </row>
    <row r="28" spans="1:28" ht="13.5" x14ac:dyDescent="0.25">
      <c r="A28" s="133">
        <v>23</v>
      </c>
      <c r="B28" s="136">
        <v>18</v>
      </c>
      <c r="C28" s="36" t="s">
        <v>36</v>
      </c>
      <c r="D28" s="37" t="s">
        <v>4</v>
      </c>
      <c r="E28" s="38" t="s">
        <v>21</v>
      </c>
      <c r="F28" s="39">
        <v>124000</v>
      </c>
      <c r="G28" s="35">
        <v>9</v>
      </c>
      <c r="H28" s="40">
        <v>23.66</v>
      </c>
      <c r="I28" s="35">
        <v>61</v>
      </c>
      <c r="J28" s="41">
        <v>42.896799999999999</v>
      </c>
      <c r="K28" s="35">
        <v>52</v>
      </c>
      <c r="L28" s="40">
        <v>0.93979999999999997</v>
      </c>
      <c r="M28" s="40">
        <v>0.1978</v>
      </c>
      <c r="N28" s="40">
        <v>11.1671</v>
      </c>
      <c r="O28" s="42">
        <v>224.81819999999999</v>
      </c>
      <c r="P28" s="35">
        <v>4</v>
      </c>
      <c r="Q28" s="43">
        <v>5765</v>
      </c>
      <c r="R28" s="35">
        <v>27</v>
      </c>
      <c r="S28" s="42">
        <v>1364</v>
      </c>
      <c r="T28" s="35">
        <v>27</v>
      </c>
      <c r="U28" s="40">
        <v>1.1407</v>
      </c>
      <c r="V28" s="35">
        <v>47</v>
      </c>
      <c r="W28" s="42">
        <v>11</v>
      </c>
      <c r="X28" s="42">
        <v>11</v>
      </c>
      <c r="Y28" s="43">
        <v>333</v>
      </c>
      <c r="Z28" s="40">
        <v>0.72619999999999996</v>
      </c>
      <c r="AA28" s="44">
        <v>148</v>
      </c>
      <c r="AB28" s="113">
        <f t="shared" si="0"/>
        <v>23</v>
      </c>
    </row>
    <row r="29" spans="1:28" ht="13.5" x14ac:dyDescent="0.25">
      <c r="A29" s="133">
        <v>24</v>
      </c>
      <c r="B29" s="136">
        <v>50</v>
      </c>
      <c r="C29" s="36" t="s">
        <v>54</v>
      </c>
      <c r="D29" s="37" t="s">
        <v>1</v>
      </c>
      <c r="E29" s="38" t="s">
        <v>2</v>
      </c>
      <c r="F29" s="39">
        <v>57545.4545</v>
      </c>
      <c r="G29" s="35">
        <v>53</v>
      </c>
      <c r="H29" s="40">
        <v>20.612200000000001</v>
      </c>
      <c r="I29" s="35">
        <v>70</v>
      </c>
      <c r="J29" s="41">
        <v>44.741100000000003</v>
      </c>
      <c r="K29" s="35">
        <v>43</v>
      </c>
      <c r="L29" s="40">
        <v>7.4762000000000004</v>
      </c>
      <c r="M29" s="40">
        <v>4.8125</v>
      </c>
      <c r="N29" s="40">
        <v>13.318099999999999</v>
      </c>
      <c r="O29" s="42">
        <v>111.7073</v>
      </c>
      <c r="P29" s="35">
        <v>38</v>
      </c>
      <c r="Q29" s="43">
        <v>3071</v>
      </c>
      <c r="R29" s="35">
        <v>55</v>
      </c>
      <c r="S29" s="42">
        <v>633</v>
      </c>
      <c r="T29" s="35">
        <v>62</v>
      </c>
      <c r="U29" s="40">
        <v>1.264</v>
      </c>
      <c r="V29" s="35">
        <v>44</v>
      </c>
      <c r="W29" s="42">
        <v>12.3</v>
      </c>
      <c r="X29" s="42">
        <v>11</v>
      </c>
      <c r="Y29" s="43">
        <v>524</v>
      </c>
      <c r="Z29" s="40">
        <v>1.1374</v>
      </c>
      <c r="AA29" s="44">
        <v>260</v>
      </c>
      <c r="AB29" s="113">
        <f t="shared" si="0"/>
        <v>24</v>
      </c>
    </row>
    <row r="30" spans="1:28" ht="14.25" thickBot="1" x14ac:dyDescent="0.3">
      <c r="A30" s="134">
        <v>25</v>
      </c>
      <c r="B30" s="137">
        <v>32</v>
      </c>
      <c r="C30" s="46" t="s">
        <v>50</v>
      </c>
      <c r="D30" s="47" t="s">
        <v>1</v>
      </c>
      <c r="E30" s="48" t="s">
        <v>2</v>
      </c>
      <c r="F30" s="49">
        <v>73714.285699999993</v>
      </c>
      <c r="G30" s="45">
        <v>31</v>
      </c>
      <c r="H30" s="50">
        <v>32.351100000000002</v>
      </c>
      <c r="I30" s="45">
        <v>22</v>
      </c>
      <c r="J30" s="51">
        <v>53.730400000000003</v>
      </c>
      <c r="K30" s="45">
        <v>15</v>
      </c>
      <c r="L30" s="50">
        <v>26.487400000000001</v>
      </c>
      <c r="M30" s="50">
        <v>18.2437</v>
      </c>
      <c r="N30" s="50">
        <v>15.0741</v>
      </c>
      <c r="O30" s="52">
        <v>122.4286</v>
      </c>
      <c r="P30" s="45">
        <v>29</v>
      </c>
      <c r="Q30" s="53">
        <v>3190</v>
      </c>
      <c r="R30" s="45">
        <v>52</v>
      </c>
      <c r="S30" s="52">
        <v>1032</v>
      </c>
      <c r="T30" s="45">
        <v>42</v>
      </c>
      <c r="U30" s="50">
        <v>0.75409999999999999</v>
      </c>
      <c r="V30" s="45">
        <v>53</v>
      </c>
      <c r="W30" s="52">
        <v>14</v>
      </c>
      <c r="X30" s="52">
        <v>14</v>
      </c>
      <c r="Y30" s="53">
        <v>360</v>
      </c>
      <c r="Z30" s="50">
        <v>1.5415000000000001</v>
      </c>
      <c r="AA30" s="54">
        <v>187</v>
      </c>
      <c r="AB30" s="138">
        <f t="shared" si="0"/>
        <v>25</v>
      </c>
    </row>
  </sheetData>
  <mergeCells count="20">
    <mergeCell ref="Y1:Y3"/>
    <mergeCell ref="Z1:Z3"/>
    <mergeCell ref="AA1:AA3"/>
    <mergeCell ref="AB1:AB3"/>
    <mergeCell ref="F2:G3"/>
    <mergeCell ref="H2:I3"/>
    <mergeCell ref="W2:W3"/>
    <mergeCell ref="X2:X3"/>
    <mergeCell ref="N1:N3"/>
    <mergeCell ref="O1:P3"/>
    <mergeCell ref="Q1:R3"/>
    <mergeCell ref="S1:T3"/>
    <mergeCell ref="U1:V3"/>
    <mergeCell ref="W1:X1"/>
    <mergeCell ref="L2:M2"/>
    <mergeCell ref="A1:B3"/>
    <mergeCell ref="C1:D3"/>
    <mergeCell ref="E1:E4"/>
    <mergeCell ref="F1:I1"/>
    <mergeCell ref="J1:K3"/>
  </mergeCells>
  <pageMargins left="0.19685039370078741" right="0.19685039370078741" top="0.78740157480314965" bottom="0.59055118110236227" header="0.31496062992125984" footer="0.31496062992125984"/>
  <pageSetup paperSize="9" orientation="landscape" horizontalDpi="300" verticalDpi="300" r:id="rId1"/>
  <headerFooter>
    <oddHeader>&amp;CPODRANKING 25 NAJLEPSZYCH ROLNICZYCH SPÓŁDZIELNI PRODUKCYJNYCH w  latach 2015 - 2017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100 Najlepszych RSP za 2017 r.</vt:lpstr>
      <vt:lpstr>Podranking 25 Najepszych RSP</vt:lpstr>
      <vt:lpstr>' 100 Najlepszych RSP za 2017 r.'!Tytuły_wydruku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Adamski Marcin</dc:creator>
  <cp:lastModifiedBy>KZRRSP</cp:lastModifiedBy>
  <cp:lastPrinted>2018-11-28T10:23:53Z</cp:lastPrinted>
  <dcterms:created xsi:type="dcterms:W3CDTF">2017-11-20T08:53:44Z</dcterms:created>
  <dcterms:modified xsi:type="dcterms:W3CDTF">2018-12-14T09:32:45Z</dcterms:modified>
</cp:coreProperties>
</file>